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<sst xmlns="http://schemas.openxmlformats.org/spreadsheetml/2006/main" count="428" uniqueCount="284">
  <si>
    <t>PHG Needs Assessment Calculator</t>
  </si>
  <si>
    <t>Kyrgyzstan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</si>
  <si>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</si>
  <si>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</si>
  <si>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</si>
  <si>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</si>
  <si>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</si>
  <si>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</si>
  <si>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</si>
  <si>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</si>
  <si>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</si>
  <si>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</si>
  <si>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</si>
  <si>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</si>
  <si>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</si>
  <si>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</si>
  <si>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</si>
  <si>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</si>
  <si>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</si>
  <si>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</si>
  <si>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</si>
  <si>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</si>
  <si>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</si>
  <si>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</si>
  <si>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</si>
  <si>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</si>
  <si>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</si>
  <si>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</si>
  <si>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</si>
  <si>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</si>
  <si>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</si>
  <si>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</si>
  <si>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</si>
  <si>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</si>
  <si>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</si>
  <si>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</si>
  <si>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</si>
  <si>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</si>
  <si>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</si>
  <si>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</si>
  <si>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</si>
  <si>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</si>
  <si>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</si>
  <si>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</si>
  <si>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</si>
  <si>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</si>
  <si>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</si>
  <si>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</si>
  <si>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</si>
  <si>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</si>
  <si>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</si>
  <si>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</si>
  <si>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</si>
  <si>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</si>
  <si>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</si>
  <si>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</si>
  <si>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</si>
  <si>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</si>
  <si>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</si>
  <si>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</si>
  <si>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</si>
  <si>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</si>
  <si>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</si>
  <si>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</si>
  <si>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rate: still births (SB) / year / 1000 total births</t>
  </si>
  <si>
    <t>10.24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</si>
  <si>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</si>
  <si>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</si>
  <si>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</si>
  <si>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</si>
  <si>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</si>
  <si>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</si>
  <si>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67.71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</si>
  <si>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</si>
  <si>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</si>
  <si>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</si>
  <si>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</si>
  <si>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</si>
  <si>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</si>
  <si>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</si>
  <si>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98.5</t>
  </si>
  <si>
    <t>Contraception prevalence rate (%)</t>
  </si>
  <si>
    <t>47.8</t>
  </si>
  <si>
    <t>Unmet need for family planning (%)</t>
  </si>
  <si>
    <t> </t>
  </si>
  <si>
    <t>Total fertility rate</t>
  </si>
  <si>
    <t>2.67</t>
  </si>
  <si>
    <t>% home births</t>
  </si>
  <si>
    <t>% births at health care services</t>
  </si>
  <si>
    <t>96.90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</si>
  <si>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</si>
  <si>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</si>
  <si>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</si>
  <si>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</si>
  <si>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</si>
  <si>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2290</t>
  </si>
  <si>
    <t>% population living on &lt; US$1 per day</t>
  </si>
  <si>
    <t>21.8</t>
  </si>
  <si>
    <t>Birth registration coverage (%)</t>
  </si>
  <si>
    <t>94.2</t>
  </si>
  <si>
    <t>WHO 2005-WHO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</si>
  <si>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</si>
  <si>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</si>
  <si>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</si>
  <si>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</si>
  <si>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</si>
  <si>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</si>
  <si>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</si>
  <si>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</si>
  <si>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</si>
  <si>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</si>
  <si>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160.7</t>
  </si>
  <si>
    <t>WHO 2011</t>
  </si>
  <si>
    <t>Total expenditure on health as percentage of GDP</t>
  </si>
  <si>
    <t>6.5</t>
  </si>
  <si>
    <t xml:space="preserve">Per capita government expenditure on health (PPP int. $) </t>
  </si>
  <si>
    <t>95.9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</si>
  <si>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</si>
  <si>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</si>
  <si>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</si>
  <si>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</si>
  <si>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85.3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</si>
  <si>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</si>
  <si>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</si>
  <si>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</si>
  <si>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11.6</t>
  </si>
  <si>
    <t>Health Workforce</t>
  </si>
  <si>
    <t>Number of nursing and midwifery personnel</t>
  </si>
  <si>
    <t>30495</t>
  </si>
  <si>
    <t>WHO, 2007</t>
  </si>
  <si>
    <t xml:space="preserve">Nursing and midwifery personnel density (per 10,000 population)  </t>
  </si>
  <si>
    <t>56.6</t>
  </si>
  <si>
    <t>Number of physicians</t>
  </si>
  <si>
    <t>12395</t>
  </si>
  <si>
    <t xml:space="preserve">Physician density (per 10,000 population) </t>
  </si>
  <si>
    <t>23.01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</si>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</sst>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329065</v>
      </c>
      <c r="C12" s="27">
        <v>315151</v>
      </c>
      <c r="D12" s="27">
        <v>644216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266608</v>
      </c>
      <c r="C13" s="27">
        <v>256602</v>
      </c>
      <c r="D13" s="27">
        <v>523210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258519</v>
      </c>
      <c r="C14" s="27">
        <v>249189</v>
      </c>
      <c r="D14" s="27">
        <v>507708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293064</v>
      </c>
      <c r="C15" s="27">
        <v>283935</v>
      </c>
      <c r="D15" s="27">
        <v>576999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297985</v>
      </c>
      <c r="C16" s="27">
        <v>296776</v>
      </c>
      <c r="D16" s="27">
        <v>594761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244799</v>
      </c>
      <c r="C17" s="27">
        <v>241581</v>
      </c>
      <c r="D17" s="27">
        <v>486380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195663</v>
      </c>
      <c r="C18" s="27">
        <v>193209</v>
      </c>
      <c r="D18" s="27">
        <v>388872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170509</v>
      </c>
      <c r="C19" s="27">
        <v>175699</v>
      </c>
      <c r="D19" s="27">
        <v>346208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158715</v>
      </c>
      <c r="C20" s="27">
        <v>165761</v>
      </c>
      <c r="D20" s="27">
        <v>324476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146399</v>
      </c>
      <c r="C21" s="27">
        <v>158357</v>
      </c>
      <c r="D21" s="27">
        <v>304756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127444</v>
      </c>
      <c r="C22" s="27">
        <v>141883</v>
      </c>
      <c r="D22" s="27">
        <v>269327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84397</v>
      </c>
      <c r="C23" s="27">
        <v>99015</v>
      </c>
      <c r="D23" s="27">
        <v>183412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55039</v>
      </c>
      <c r="C24" s="27">
        <v>70087</v>
      </c>
      <c r="D24" s="27">
        <v>125126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94508</v>
      </c>
      <c r="C25" s="27">
        <v>144795</v>
      </c>
      <c r="D25" s="27">
        <v>239303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2722714</v>
      </c>
      <c r="C26" s="29">
        <f>SUM(C12:C25)</f>
        <v>2792040</v>
      </c>
      <c r="D26" s="27">
        <v>5514754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1356961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131.09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27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30.6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97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98</v>
      </c>
      <c r="B64" s="44" t="s">
        <v>99</v>
      </c>
      <c r="C64" s="45" t="s">
        <v>100</v>
      </c>
      <c r="D64" s="46"/>
      <c r="E64" s="47"/>
      <c r="F64" s="46"/>
      <c r="G64" s="47"/>
    </row>
    <row r="65" spans="1:256" s="63" customFormat="1" ht="12.75">
      <c r="A65" s="43" t="s">
        <v>101</v>
      </c>
      <c r="B65" s="44" t="s">
        <v>102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/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162</v>
      </c>
    </row>
    <row r="56" s="3" customFormat="1" ht="12.75">
      <c r="A56" s="3" t="s">
        <v>105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