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YPH-E1.1" sheetId="4" r:id="rId4"/>
    <sheet name="SYPH-E1.2" sheetId="5" r:id="rId5"/>
    <sheet name="SYPH-E1.3" sheetId="6" r:id="rId6"/>
    <sheet name="SYPH-E2.1" sheetId="7" r:id="rId7"/>
    <sheet name="SYPH-E2.2" sheetId="8" r:id="rId8"/>
    <sheet name="SYPH-E2.3" sheetId="9" r:id="rId9"/>
    <sheet name="SYPH-E2.4" sheetId="10" r:id="rId10"/>
    <sheet name="SYPH-E2.5" sheetId="11" r:id="rId11"/>
    <sheet name="SYPH-E3.1" sheetId="12" r:id="rId12"/>
    <sheet name="SYPH-E3.2" sheetId="13" r:id="rId13"/>
    <sheet name="SYPH-E3.3" sheetId="14" r:id="rId14"/>
    <sheet name="SYPH-E3.4" sheetId="15" r:id="rId15"/>
    <sheet name="SYPH-E3.5" sheetId="16" r:id="rId16"/>
    <sheet name="SYPH-E4.1" sheetId="17" r:id="rId17"/>
    <sheet name="SYPH-E4.2" sheetId="18" r:id="rId18"/>
    <sheet name="SYPH-E4.3" sheetId="19" r:id="rId19"/>
    <sheet name="SYPH-E4.4" sheetId="20" r:id="rId20"/>
    <sheet name="SYPH-Interv1" sheetId="21" r:id="rId21"/>
    <sheet name="SYPH-Interv2" sheetId="22" r:id="rId22"/>
    <sheet name="SYPH-NA1" sheetId="23" r:id="rId23"/>
    <sheet name="SYPH-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<sst xmlns="http://schemas.openxmlformats.org/spreadsheetml/2006/main" count="826" uniqueCount="464">
  <si>
    <t>PHG Needs Assessment Calculator</t>
  </si>
  <si>
    <t>Mauritania</t>
  </si>
  <si>
    <t xml:space="preserve">Congenital Syphilis </t>
  </si>
  <si>
    <t>Welcome to the PHG Health Needs Assessment Calculator for Congenital Syphilis .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</si>
  <si>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</si>
  <si>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</si>
  <si>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</si>
  <si>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</si>
  <si>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</si>
  <si>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</si>
  <si>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SYPH Epidemiology 1.1: Country epidemiology</t>
  </si>
  <si>
    <t>SYPH-E1.1</t>
  </si>
  <si>
    <t>SYPH Epidemiology 1.2: International comparison</t>
  </si>
  <si>
    <t>SYPH-E1.2</t>
  </si>
  <si>
    <t>SYPH Epidemiology 1.3: Epidemiology of syphilis in pregnancy</t>
  </si>
  <si>
    <t>SYPH-E1.3</t>
  </si>
  <si>
    <t>SYPH Epidemiology 2.1: Data on affected pregnancies: Research studies</t>
  </si>
  <si>
    <t>SYPH-E2.1</t>
  </si>
  <si>
    <t>SYPH Epidemiology 2.2: Data on affected pregnancies: Surveillance</t>
  </si>
  <si>
    <t>SYPH-E2.2</t>
  </si>
  <si>
    <t>SYPH Epidemiology 2.3: Data on affected pregnancies: Other sources</t>
  </si>
  <si>
    <t>SYPH-E2.3</t>
  </si>
  <si>
    <t>SYPH Epidemiology 2.4: Summary of affected pregnancies</t>
  </si>
  <si>
    <t>SYPH-E2.4</t>
  </si>
  <si>
    <t>SYPH Epidemiology 2.5: Sub-population variation in affected pregnancies</t>
  </si>
  <si>
    <t>SYPH-E2.5</t>
  </si>
  <si>
    <t>SYPH Epidemiology 3.1: Mortality data: Research studies</t>
  </si>
  <si>
    <t>SYPH-E3.1</t>
  </si>
  <si>
    <t>SYPH Epidemiology 3.2: Mortality data: Vital registration data</t>
  </si>
  <si>
    <t>SYPH-E3.2</t>
  </si>
  <si>
    <t>SYPH Epidemiology 3.3: Mortality data: Other sources</t>
  </si>
  <si>
    <t>SYPH-E3.3</t>
  </si>
  <si>
    <t>SYPH Epidemiology 3.4: Summary mortality estimates</t>
  </si>
  <si>
    <t>SYPH-E3.4</t>
  </si>
  <si>
    <t>SYPH Epidemiology 3.5: Sub-population variation in mortality</t>
  </si>
  <si>
    <t>SYPH-E3.5</t>
  </si>
  <si>
    <t>SYPH Epidemiology 4.1: Population prevalence: Research studies</t>
  </si>
  <si>
    <t>SYPH-E4.1</t>
  </si>
  <si>
    <t>SYPH Epidemiology 4.2: Population prevalence: Other sources</t>
  </si>
  <si>
    <t>SYPH-E4.2</t>
  </si>
  <si>
    <t>SYPH Epidemiology 4.3: Summary of population prevalence</t>
  </si>
  <si>
    <t>SYPH-E4.3</t>
  </si>
  <si>
    <t>SYPH Epidemiology 4.4: Sub-population prevalence variation</t>
  </si>
  <si>
    <t>SYPH-E4.4</t>
  </si>
  <si>
    <t>SYPH Interventions 1:Effect of preconception screening and treatment</t>
  </si>
  <si>
    <t>SYPH-Interv1</t>
  </si>
  <si>
    <t>SYPH Interventions 2: Effect of screening and treatment during pregnancy</t>
  </si>
  <si>
    <t>SYPH-Interv2</t>
  </si>
  <si>
    <t>SYPH Needs Assessment Calculator 1: Quantitative baseline</t>
  </si>
  <si>
    <t>SYPH-NA1</t>
  </si>
  <si>
    <t>SYPH Needs Assessment Calculator 3: Quantitative assessment of interventions</t>
  </si>
  <si>
    <t>SYPH-NA3</t>
  </si>
  <si>
    <t>(There is no sheet SYPH-NA2.)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</si>
  <si>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</si>
  <si>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</si>
  <si>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</si>
  <si>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</si>
  <si>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</si>
  <si>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</si>
  <si>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</si>
  <si>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</si>
  <si>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</si>
  <si>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</si>
  <si>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</si>
  <si>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</si>
  <si>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</si>
  <si>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</si>
  <si>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</si>
  <si>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</si>
  <si>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</si>
  <si>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</si>
  <si>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</si>
  <si>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</si>
  <si>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</si>
  <si>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</si>
  <si>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</si>
  <si>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</si>
  <si>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</si>
  <si>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</si>
  <si>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</si>
  <si>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</si>
  <si>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</si>
  <si>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</si>
  <si>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</si>
  <si>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</si>
  <si>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</si>
  <si>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</si>
  <si>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</si>
  <si>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</si>
  <si>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</si>
  <si>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</si>
  <si>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</si>
  <si>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</si>
  <si>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</si>
  <si>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33</t>
  </si>
  <si>
    <t>Unicef, 2013</t>
  </si>
  <si>
    <t>Still birth rate: still births (SB) / year / 1000 total births</t>
  </si>
  <si>
    <t>27.43</t>
  </si>
  <si>
    <t>WHO, 2009</t>
  </si>
  <si>
    <t>Total births in 1000s (LB+SB) per year</t>
  </si>
  <si>
    <t>Infant mortality rate: infant deaths / 1000 LB / year</t>
  </si>
  <si>
    <t>Under-5 mortality rate: U5 deaths / 1000 LB / year</t>
  </si>
  <si>
    <t>Percentage births in women &gt;35 years</t>
  </si>
  <si>
    <t>Life expectancy at birth (yrs)</t>
  </si>
  <si>
    <t>58.58</t>
  </si>
  <si>
    <t xml:space="preserve">% of marriages consanguineous </t>
  </si>
  <si>
    <t>Maternal health</t>
  </si>
  <si>
    <t>Prenatal visits – at least 1 visit (%)</t>
  </si>
  <si>
    <t>75.4</t>
  </si>
  <si>
    <t>Prenatal visits – at least 4 visits (%)</t>
  </si>
  <si>
    <t>16.4</t>
  </si>
  <si>
    <t>Births attended by skilled health personnel (%)</t>
  </si>
  <si>
    <t>60.9</t>
  </si>
  <si>
    <t>Contraception prevalence rate (%)</t>
  </si>
  <si>
    <t>9.3</t>
  </si>
  <si>
    <t>Unmet need for family planning (%)</t>
  </si>
  <si>
    <t>31.6</t>
  </si>
  <si>
    <t>WHO, 2001</t>
  </si>
  <si>
    <t>Total fertility rate</t>
  </si>
  <si>
    <t>4.46</t>
  </si>
  <si>
    <t>% home births</t>
  </si>
  <si>
    <t>% births at health care services</t>
  </si>
  <si>
    <t>48.40</t>
  </si>
  <si>
    <t>Newborn health</t>
  </si>
  <si>
    <t>Number of neonatal examinations by SBA / trained staff</t>
  </si>
  <si>
    <t>% neonatal examinations by SBA/ trained staff</t>
  </si>
  <si>
    <t>Socio-economic indicators</t>
  </si>
  <si>
    <t>Gross national income per capita (PPP int. $)</t>
  </si>
  <si>
    <t>2410</t>
  </si>
  <si>
    <t>% population living on &lt; US$1 per day</t>
  </si>
  <si>
    <t>21.2</t>
  </si>
  <si>
    <t>Birth registration coverage (%)</t>
  </si>
  <si>
    <t>55.9</t>
  </si>
  <si>
    <t>WHO 2007</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</si>
  <si>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</si>
  <si>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</si>
  <si>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</si>
  <si>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</si>
  <si>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</si>
  <si>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</si>
  <si>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</si>
  <si>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</si>
  <si>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</si>
  <si>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</si>
  <si>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128.9</t>
  </si>
  <si>
    <t>WHO 2011</t>
  </si>
  <si>
    <t>Total expenditure on health as percentage of GDP</t>
  </si>
  <si>
    <t>5.4</t>
  </si>
  <si>
    <t xml:space="preserve">Per capita government expenditure on health (PPP int. $) </t>
  </si>
  <si>
    <t>78.1</t>
  </si>
  <si>
    <t xml:space="preserve">External resources for health as percentage of total expenditure on health </t>
  </si>
  <si>
    <t>3.7</t>
  </si>
  <si>
    <t xml:space="preserve">General government expenditure on health as percentage of total expenditure on health  </t>
  </si>
  <si>
    <t>60.6</t>
  </si>
  <si>
    <t xml:space="preserve">Out-of-pocket expenditure as percentage of private expenditure on health </t>
  </si>
  <si>
    <t>94.5</t>
  </si>
  <si>
    <t xml:space="preserve">Private expenditure on health as percentage of total expenditure on health </t>
  </si>
  <si>
    <t>39.4</t>
  </si>
  <si>
    <t xml:space="preserve">General government expenditure on health as percentage of total government expenditure </t>
  </si>
  <si>
    <t>10.9</t>
  </si>
  <si>
    <t>Health Workforce</t>
  </si>
  <si>
    <t>Number of nursing and midwifery personnel</t>
  </si>
  <si>
    <t>2303</t>
  </si>
  <si>
    <t xml:space="preserve">Nursing and midwifery personnel density (per 10,000 population)  </t>
  </si>
  <si>
    <t>6.7</t>
  </si>
  <si>
    <t>Number of physicians</t>
  </si>
  <si>
    <t>445</t>
  </si>
  <si>
    <t xml:space="preserve">Physician density (per 10,000 population) </t>
  </si>
  <si>
    <t>1.3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</si>
  <si>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</si>
  <si>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</si>
  <si>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</si>
  <si>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</si>
  <si>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</si>
  <si>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</si>
  <si>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</si>
  <si>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</si>
  <si>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</si>
  <si>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</si>
  <si>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</si>
  <si>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</si>
  <si>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</si>
  <si>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</si>
  <si>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</si>
  <si>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</si>
  <si>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</si>
  <si>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</si>
  <si>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</si>
  <si>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</si>
  <si>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</si>
  <si>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</si>
  <si>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</si>
  <si>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</si>
  <si>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</si>
  <si>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</si>
  <si>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</si>
  <si>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</si>
  <si>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</si>
  <si>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</si>
  <si>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</si>
  <si>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</si>
  <si>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</si>
  <si>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</si>
  <si>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</si>
  <si>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</si>
  <si>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</si>
  <si>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</si>
  <si>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</si>
  <si>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</si>
  <si>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</si>
  <si>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</si>
  <si>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</si>
  <si>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</si>
  <si>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</si>
  <si>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</si>
  <si>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</si>
  <si>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</si>
  <si>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</si>
  <si>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</si>
  <si>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</si>
  <si>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</si>
  <si>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</si>
  <si>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</si>
  <si>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</si>
  <si>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</si>
  <si>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</si>
  <si>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</si>
  <si>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</si>
  <si>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</si>
  <si>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</si>
  <si>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</si>
  <si>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</si>
  <si>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(Sub-Saharan Africa, West)</t>
  </si>
  <si>
    <t>Number of cases by age-group</t>
  </si>
  <si>
    <t>Region (Sub-Saharan Africa, West)</t>
  </si>
  <si>
    <t>% of women attending prenatal care</t>
  </si>
  <si>
    <t>% of women attending prenatal care tested for syphilis at the first visit</t>
  </si>
  <si>
    <t>% of women attending prenatal care seropositive for syphilis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</si>
  <si>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</si>
  <si>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</si>
  <si>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</si>
  <si>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</si>
  <si>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</si>
  <si>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</si>
  <si>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</si>
  <si>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</si>
  <si>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</si>
  <si>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</si>
  <si>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</si>
  <si>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</si>
  <si>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</si>
  <si>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</si>
  <si>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</si>
  <si>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</si>
  <si>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Congenital Syphilis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</si>
  <si>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</si>
  <si>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</si>
  <si>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</si>
  <si>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</si>
  <si>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</si>
  <si>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</si>
  <si>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</si>
  <si>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</si>
  <si>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</si>
  <si>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</si>
  <si>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</si>
  <si>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</si>
  <si>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</si>
  <si>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</si>
  <si>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</si>
  <si>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</si>
  <si>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</si>
  <si>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</si>
  <si>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</si>
  <si>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</si>
  <si>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</si>
  <si>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</si>
  <si>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</si>
  <si>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</si>
  <si>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</si>
  <si>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</si>
  <si>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</si>
  <si>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</si>
  <si>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</si>
  <si>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</si>
  <si>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</si>
  <si>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</si>
  <si>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</si>
  <si>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</si>
  <si>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</si>
  <si>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</si>
  <si>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</si>
  <si>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</si>
  <si>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</si>
  <si>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</si>
  <si>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</si>
  <si>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</si>
  <si>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</si>
  <si>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</si>
  <si>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</si>
  <si>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</si>
  <si>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</si>
  <si>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</si>
  <si>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</si>
  <si>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</si>
  <si>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</si>
  <si>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</si>
  <si>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</si>
  <si>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</si>
  <si>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</si>
  <si>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</si>
  <si>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</si>
  <si>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</si>
  <si>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</si>
  <si>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</si>
  <si>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</si>
  <si>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</si>
  <si>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</si>
  <si>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</si>
  <si>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</si>
  <si>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</si>
  <si>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</si>
  <si>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</si>
  <si>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</si>
  <si>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</si>
  <si>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</si>
  <si>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</si>
  <si>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</si>
  <si>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</si>
  <si>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</si>
  <si>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</si>
  <si>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</si>
  <si>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</si>
  <si>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</si>
  <si>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</si>
  <si>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</si>
  <si>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</si>
  <si>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</si>
  <si>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</si>
  <si>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</si>
  <si>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</si>
  <si>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</si>
  <si>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</si>
  <si>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</si>
  <si>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</si>
  <si>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</si>
  <si>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</si>
  <si>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</si>
  <si>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</si>
  <si>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</si>
  <si>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</si>
  <si>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</si>
  <si>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</si>
  <si>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</si>
  <si>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</si>
  <si>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</si>
  <si>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</si>
  <si>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</si>
  <si>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</si>
  <si>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</si>
  <si>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</si>
  <si>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</si>
  <si>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</si>
  <si>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</si>
  <si>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</si>
  <si>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</si>
  <si>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</si>
  <si>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</si>
  <si>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</si>
  <si>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</si>
  <si>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</si>
  <si>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</si>
  <si>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</si>
  <si>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</si>
  <si>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</si>
  <si>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</si>
  <si>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</si>
  <si>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SYPH Intervention 1:Effect of preconception screening and treatment on birth incidence of congenital syphilis</t>
  </si>
  <si>
    <t>Baseline prevalence of syphilis in pregnancy per 1000 TB</t>
  </si>
  <si>
    <t>Variables</t>
  </si>
  <si>
    <t>Coverage of preconception screening</t>
  </si>
  <si>
    <t>Proportion of diagnosed cases receiving timely treatment</t>
  </si>
  <si>
    <t>Effectiveness of treatment (proportion of cases prevented among those treated)</t>
  </si>
  <si>
    <t>Results</t>
  </si>
  <si>
    <t>% prevalence reduction due to PCCS &amp; treatment¹</t>
  </si>
  <si>
    <t>Prevalence reduction due to PCCS &amp; treatment, per 1000 TB²</t>
  </si>
  <si>
    <t>Final prevalence of syphilis in pregnancy after PCCS &amp; treatment, per 1000 TB³</t>
  </si>
  <si>
    <t>PCCS = preconception care and screening</t>
  </si>
  <si>
    <t>TB = total births (live births + still births)</t>
  </si>
  <si>
    <r>
      <t>1</t>
    </r>
    <r>
      <rPr>
        <sz val="10"/>
        <color indexed="8"/>
        <rFont val="Arial"/>
        <family val="2"/>
      </rPr>
      <t>(Coverage of screening X Proportion of women receiving treatment) X Effectiveness of treatment</t>
    </r>
  </si>
  <si>
    <r>
      <t>2</t>
    </r>
    <r>
      <rPr>
        <sz val="10"/>
        <color indexed="8"/>
        <rFont val="Arial"/>
        <family val="2"/>
      </rPr>
      <t>% prevalence reduction due to PCCS and treatment  X Baseline prevalence of syphilis in pregnancy</t>
    </r>
  </si>
  <si>
    <r>
      <t>3</t>
    </r>
    <r>
      <rPr>
        <sz val="10"/>
        <color indexed="8"/>
        <rFont val="Arial"/>
        <family val="2"/>
      </rPr>
      <t>Baseline prevalence of syphilis in pregnancy – Prevalence reduction due to PCCS and treatment</t>
    </r>
  </si>
  <si>
    <t>SYPH Intervention 2: Effect of PNS and treatment on birth prevalence of syphilis</t>
  </si>
  <si>
    <t>Coverage of prenatal maternal screening</t>
  </si>
  <si>
    <t>% prevalence reduction due to PNS &amp; treatment¹</t>
  </si>
  <si>
    <t>Prevalence reduction due to PNS &amp; treatment, per 1000 TB²</t>
  </si>
  <si>
    <t>Final prevalence of syphilis-affected pregnancies per 1000 TB³</t>
  </si>
  <si>
    <t>PNS = prenatal screening</t>
  </si>
  <si>
    <r>
      <t>1</t>
    </r>
    <r>
      <rPr>
        <sz val="10"/>
        <color indexed="8"/>
        <rFont val="Arial"/>
        <family val="2"/>
      </rPr>
      <t>(Coverage of maternal screening X Proportion of diagnosed women receiving treatment) X Effectiveness of treatment</t>
    </r>
  </si>
  <si>
    <r>
      <t>2</t>
    </r>
    <r>
      <rPr>
        <sz val="10"/>
        <color indexed="8"/>
        <rFont val="Arial"/>
        <family val="2"/>
      </rPr>
      <t>% prevalence reduction due to PNS and treatment X Baseline prevalence of syphilis in pregnancy</t>
    </r>
  </si>
  <si>
    <r>
      <t>3</t>
    </r>
    <r>
      <rPr>
        <sz val="10"/>
        <color indexed="8"/>
        <rFont val="Arial"/>
        <family val="2"/>
      </rPr>
      <t>Baseline prevalence of syphilis in pregnancy – Prevalence reduction due to PNS and treatment</t>
    </r>
  </si>
  <si>
    <t>SYPH Needs Assessment  1: Quantitative baseline</t>
  </si>
  <si>
    <t>Table SYPH-NA1a   Burden of Congenital Syphilis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</si>
  <si>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</si>
  <si>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</si>
  <si>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</si>
  <si>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</si>
  <si>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</si>
  <si>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</si>
  <si>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</si>
  <si>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</si>
  <si>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</si>
  <si>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SYPH-NA1b   Congenital Syphilis mortality indicators</t>
  </si>
  <si>
    <t>n/1000 LB</t>
  </si>
  <si>
    <t>Annual overall mortality</t>
  </si>
  <si>
    <t>Drawn from sheet E3.4</t>
  </si>
  <si>
    <t>Annual neonatal mortality</t>
  </si>
  <si>
    <t>Annual infant mortality</t>
  </si>
  <si>
    <t>Annual under-5 mortality</t>
  </si>
  <si>
    <t>Mean life expectancy at birth among affected people</t>
  </si>
  <si>
    <t>SYPH Needs Assessment  3: Quantitative assessment of interventions</t>
  </si>
  <si>
    <t xml:space="preserve">Table SYPH-NA3a   </t>
  </si>
  <si>
    <t>Estimated prevalence in the absence of interventions for Congenital Syphilis</t>
  </si>
  <si>
    <t>Prevalence (n/1000)</t>
  </si>
  <si>
    <t>Potential live births</t>
  </si>
  <si>
    <t>Potential still births</t>
  </si>
  <si>
    <t xml:space="preserve">Table SYPH-NA3b   </t>
  </si>
  <si>
    <t>Current situation in relation to interventions before birth</t>
  </si>
  <si>
    <t>Intervention</t>
  </si>
  <si>
    <t>Coverage (%)</t>
  </si>
  <si>
    <t>Cases averted (n)</t>
  </si>
  <si>
    <t>Cases averted/1000 LB</t>
  </si>
  <si>
    <t>Effect of family planning, education</t>
  </si>
  <si>
    <t>Effect of preconception case detection and treatment</t>
  </si>
  <si>
    <t>Effect of prenatal diagnosis and treatment</t>
  </si>
  <si>
    <t>Overall effect</t>
  </si>
  <si>
    <t xml:space="preserve">Table SYPH-NA3c   </t>
  </si>
  <si>
    <t>Target situation in relation to interventions before birth</t>
  </si>
  <si>
    <t xml:space="preserve">Table SYPH-NA3d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</si>
  <si>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</si>
  <si>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</si>
  <si>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</si>
  <si>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</si>
  <si>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</si>
  <si>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</si>
  <si>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</si>
  <si>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SYPH-NA3e   </t>
  </si>
  <si>
    <t>Target situation in relation to interventions after birth</t>
  </si>
  <si>
    <t>Effect of surgical treatment</t>
  </si>
  <si>
    <t xml:space="preserve">Table SYPH-NA3f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</si>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</sst>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27"/>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84">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2" xfId="0" applyNumberFormat="1" applyFont="1" applyFill="1" applyBorder="1" applyAlignment="1">
      <alignment wrapText="1"/>
    </xf>
    <xf numFmtId="164" fontId="5" fillId="0" borderId="12" xfId="0" applyFont="1" applyBorder="1" applyAlignment="1">
      <alignment horizontal="center" vertical="center"/>
    </xf>
    <xf numFmtId="164" fontId="4" fillId="2" borderId="12" xfId="0" applyNumberFormat="1" applyFont="1" applyFill="1" applyBorder="1" applyAlignment="1">
      <alignment horizontal="center" wrapText="1"/>
    </xf>
    <xf numFmtId="164" fontId="4" fillId="3" borderId="12" xfId="0" applyNumberFormat="1" applyFont="1" applyFill="1" applyBorder="1" applyAlignment="1">
      <alignment horizontal="center" wrapText="1"/>
    </xf>
    <xf numFmtId="164" fontId="3"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3"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8" fontId="1" fillId="2" borderId="13" xfId="20" applyNumberFormat="1" applyFont="1" applyFill="1" applyBorder="1" applyAlignment="1" applyProtection="1">
      <alignment vertical="top" wrapText="1"/>
      <protection/>
    </xf>
    <xf numFmtId="168"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8"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2" xfId="0" applyNumberFormat="1" applyFont="1" applyFill="1" applyBorder="1" applyAlignment="1">
      <alignment horizontal="right" wrapText="1"/>
    </xf>
    <xf numFmtId="164" fontId="4" fillId="3" borderId="12" xfId="0" applyNumberFormat="1" applyFont="1" applyFill="1" applyBorder="1" applyAlignment="1">
      <alignment horizontal="left" vertical="top" wrapText="1"/>
    </xf>
    <xf numFmtId="164" fontId="3"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4"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3" fillId="0" borderId="0" xfId="0" applyFont="1" applyBorder="1" applyAlignment="1">
      <alignment horizontal="left" vertical="center"/>
    </xf>
    <xf numFmtId="164" fontId="1" fillId="0" borderId="12" xfId="0" applyFont="1" applyBorder="1" applyAlignment="1">
      <alignment horizontal="left" vertical="top" wrapText="1"/>
    </xf>
    <xf numFmtId="164" fontId="3" fillId="0" borderId="0" xfId="0" applyFont="1" applyAlignment="1">
      <alignment horizontal="left" vertical="center"/>
    </xf>
    <xf numFmtId="164" fontId="7" fillId="0" borderId="15" xfId="0" applyNumberFormat="1" applyFont="1" applyFill="1" applyBorder="1" applyAlignment="1">
      <alignment horizontal="left" vertical="top"/>
    </xf>
    <xf numFmtId="164" fontId="4" fillId="3" borderId="12" xfId="0" applyNumberFormat="1" applyFont="1" applyFill="1" applyBorder="1" applyAlignment="1">
      <alignment horizontal="left" wrapText="1"/>
    </xf>
    <xf numFmtId="164" fontId="3" fillId="0" borderId="12" xfId="0" applyFont="1" applyBorder="1" applyAlignment="1">
      <alignment wrapText="1"/>
    </xf>
    <xf numFmtId="164" fontId="3"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2"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3" fillId="0" borderId="12"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2" xfId="21" applyNumberFormat="1" applyFont="1" applyFill="1" applyBorder="1" applyAlignment="1">
      <alignment horizontal="center" vertical="top" wrapText="1"/>
      <protection/>
    </xf>
    <xf numFmtId="164" fontId="4" fillId="3" borderId="12" xfId="21" applyNumberFormat="1" applyFont="1" applyFill="1" applyBorder="1" applyAlignment="1">
      <alignment vertical="top" wrapText="1"/>
      <protection/>
    </xf>
    <xf numFmtId="164" fontId="4" fillId="3" borderId="12" xfId="21" applyNumberFormat="1" applyFont="1" applyFill="1" applyBorder="1" applyAlignment="1">
      <alignment horizontal="left" vertical="top" wrapText="1"/>
      <protection/>
    </xf>
    <xf numFmtId="164" fontId="4"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4" fillId="0" borderId="12" xfId="21" applyNumberFormat="1" applyFont="1" applyFill="1" applyBorder="1" applyAlignment="1">
      <alignment horizontal="center" vertical="top" wrapText="1"/>
      <protection/>
    </xf>
    <xf numFmtId="164" fontId="4" fillId="3" borderId="18" xfId="21" applyNumberFormat="1" applyFont="1" applyFill="1" applyBorder="1" applyAlignment="1">
      <alignment vertical="top"/>
      <protection/>
    </xf>
    <xf numFmtId="164" fontId="4" fillId="3" borderId="15" xfId="21" applyNumberFormat="1" applyFont="1" applyFill="1" applyBorder="1" applyAlignment="1">
      <alignment vertical="top"/>
      <protection/>
    </xf>
    <xf numFmtId="164" fontId="4" fillId="3" borderId="19" xfId="21" applyNumberFormat="1" applyFont="1" applyFill="1" applyBorder="1" applyAlignment="1">
      <alignment vertical="top"/>
      <protection/>
    </xf>
    <xf numFmtId="164" fontId="3"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70" fontId="3" fillId="0" borderId="12" xfId="21" applyNumberFormat="1" applyFont="1" applyFill="1" applyBorder="1" applyAlignment="1">
      <alignment vertical="top" wrapText="1"/>
      <protection/>
    </xf>
    <xf numFmtId="171" fontId="12" fillId="4" borderId="20" xfId="21" applyNumberFormat="1" applyFont="1" applyFill="1" applyBorder="1" applyAlignment="1">
      <alignment vertical="top" wrapText="1"/>
      <protection/>
    </xf>
    <xf numFmtId="170"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2" xfId="21" applyNumberFormat="1" applyFont="1" applyFill="1" applyBorder="1" applyAlignment="1">
      <alignment horizontal="center" wrapText="1"/>
      <protection/>
    </xf>
    <xf numFmtId="164" fontId="4"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0" fillId="0" borderId="12" xfId="0" applyFont="1" applyBorder="1" applyAlignment="1">
      <alignment/>
    </xf>
    <xf numFmtId="171" fontId="12" fillId="6" borderId="12" xfId="21" applyNumberFormat="1" applyFont="1" applyFill="1" applyBorder="1" applyAlignment="1">
      <alignment vertical="top" wrapText="1"/>
      <protection/>
    </xf>
    <xf numFmtId="164" fontId="11" fillId="6" borderId="12" xfId="21" applyNumberFormat="1" applyFont="1" applyFill="1" applyBorder="1" applyAlignment="1">
      <alignment vertical="top" wrapText="1"/>
      <protection/>
    </xf>
    <xf numFmtId="170" fontId="11" fillId="6" borderId="12" xfId="21" applyNumberFormat="1" applyFont="1" applyFill="1" applyBorder="1" applyAlignment="1">
      <alignment vertical="top" wrapText="1"/>
      <protection/>
    </xf>
    <xf numFmtId="164" fontId="0" fillId="6" borderId="12" xfId="0" applyFont="1" applyFill="1" applyBorder="1" applyAlignment="1">
      <alignment/>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3" xfId="21" applyNumberFormat="1" applyFont="1" applyFill="1" applyBorder="1" applyAlignment="1">
      <alignment vertical="top" wrapText="1"/>
      <protection/>
    </xf>
    <xf numFmtId="164" fontId="3" fillId="0" borderId="23"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3"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4"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70" fontId="1" fillId="0" borderId="12" xfId="21" applyNumberFormat="1" applyFont="1" applyFill="1" applyBorder="1" applyAlignment="1">
      <alignment vertical="top" wrapText="1"/>
      <protection/>
    </xf>
    <xf numFmtId="172"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70" fontId="1" fillId="0" borderId="12" xfId="21" applyNumberFormat="1" applyFont="1" applyFill="1" applyBorder="1" applyAlignment="1">
      <alignment vertical="top"/>
      <protection/>
    </xf>
    <xf numFmtId="172"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1"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0" borderId="12"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2" xfId="21" applyFont="1" applyFill="1" applyBorder="1" applyAlignment="1">
      <alignment/>
      <protection/>
    </xf>
    <xf numFmtId="164" fontId="3" fillId="0" borderId="13" xfId="21" applyFont="1" applyBorder="1" applyAlignment="1">
      <alignment vertical="center"/>
      <protection/>
    </xf>
    <xf numFmtId="164" fontId="3"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1"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7" borderId="12" xfId="21" applyFont="1" applyFill="1" applyBorder="1" applyAlignment="1">
      <alignment horizontal="center" vertical="top" wrapText="1"/>
      <protection/>
    </xf>
    <xf numFmtId="164" fontId="1" fillId="0" borderId="12" xfId="21" applyFont="1" applyBorder="1" applyAlignment="1">
      <alignment vertical="center"/>
      <protection/>
    </xf>
    <xf numFmtId="170" fontId="1" fillId="0" borderId="12" xfId="21" applyNumberFormat="1" applyFont="1" applyBorder="1" applyAlignment="1">
      <alignment vertical="center"/>
      <protection/>
    </xf>
    <xf numFmtId="172" fontId="1" fillId="8"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70"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70" fontId="1" fillId="0" borderId="12" xfId="21" applyNumberFormat="1" applyFont="1" applyFill="1" applyBorder="1" applyAlignment="1">
      <alignment horizontal="justify" vertical="top" wrapText="1"/>
      <protection/>
    </xf>
    <xf numFmtId="172" fontId="11" fillId="8" borderId="12" xfId="21" applyNumberFormat="1" applyFont="1" applyFill="1" applyBorder="1" applyAlignment="1">
      <alignment vertical="top" wrapText="1"/>
      <protection/>
    </xf>
    <xf numFmtId="171" fontId="11" fillId="8" borderId="12" xfId="21" applyNumberFormat="1" applyFont="1" applyFill="1" applyBorder="1" applyAlignment="1">
      <alignment vertical="top" wrapText="1"/>
      <protection/>
    </xf>
    <xf numFmtId="171" fontId="1" fillId="8"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9"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70"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70" fontId="1" fillId="0" borderId="12" xfId="21" applyNumberFormat="1" applyFont="1" applyBorder="1">
      <alignment vertical="center"/>
      <protection/>
    </xf>
    <xf numFmtId="164" fontId="12" fillId="0" borderId="12" xfId="21" applyFont="1" applyFill="1" applyBorder="1" applyAlignment="1">
      <alignment vertical="top" wrapText="1"/>
      <protection/>
    </xf>
    <xf numFmtId="170" fontId="12" fillId="0" borderId="12" xfId="21" applyNumberFormat="1" applyFont="1" applyFill="1" applyBorder="1" applyAlignment="1">
      <alignment vertical="top"/>
      <protection/>
    </xf>
    <xf numFmtId="170"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70" fontId="5" fillId="0" borderId="12" xfId="21" applyNumberFormat="1" applyFont="1" applyFill="1" applyBorder="1" applyAlignment="1">
      <alignment vertical="top"/>
      <protection/>
    </xf>
    <xf numFmtId="164" fontId="5" fillId="0" borderId="12" xfId="21" applyFont="1" applyBorder="1">
      <alignment vertical="center"/>
      <protection/>
    </xf>
    <xf numFmtId="170"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5" fillId="0" borderId="0" xfId="21" applyFont="1" applyAlignment="1">
      <alignment vertical="center" wrapText="1"/>
      <protection/>
    </xf>
    <xf numFmtId="164" fontId="3" fillId="0" borderId="12" xfId="21" applyNumberFormat="1" applyFont="1" applyFill="1" applyBorder="1" applyAlignment="1">
      <alignment/>
      <protection/>
    </xf>
    <xf numFmtId="164" fontId="3" fillId="3" borderId="18" xfId="21" applyNumberFormat="1" applyFont="1" applyFill="1" applyBorder="1" applyAlignment="1">
      <alignment horizontal="center"/>
      <protection/>
    </xf>
    <xf numFmtId="164" fontId="3" fillId="3" borderId="19" xfId="21" applyNumberFormat="1" applyFont="1" applyFill="1" applyBorder="1" applyAlignment="1">
      <alignment horizontal="center"/>
      <protection/>
    </xf>
    <xf numFmtId="164" fontId="3" fillId="0" borderId="13" xfId="21" applyNumberFormat="1" applyFont="1" applyFill="1" applyBorder="1" applyAlignment="1">
      <alignment/>
      <protection/>
    </xf>
    <xf numFmtId="164" fontId="3" fillId="0" borderId="13" xfId="21" applyNumberFormat="1" applyFont="1" applyFill="1" applyBorder="1" applyAlignment="1">
      <alignment horizontal="left" vertical="top"/>
      <protection/>
    </xf>
    <xf numFmtId="164" fontId="3" fillId="0" borderId="29" xfId="21" applyNumberFormat="1" applyFont="1" applyFill="1" applyBorder="1" applyAlignment="1">
      <alignment/>
      <protection/>
    </xf>
    <xf numFmtId="164" fontId="3" fillId="0" borderId="29" xfId="21" applyNumberFormat="1" applyFont="1" applyFill="1" applyBorder="1" applyAlignment="1">
      <alignment horizontal="left" vertical="top"/>
      <protection/>
    </xf>
    <xf numFmtId="164" fontId="3" fillId="0" borderId="24" xfId="21" applyNumberFormat="1" applyFont="1" applyFill="1" applyBorder="1" applyAlignment="1">
      <alignment/>
      <protection/>
    </xf>
    <xf numFmtId="164" fontId="3" fillId="0" borderId="24" xfId="21" applyNumberFormat="1" applyFont="1" applyFill="1" applyBorder="1" applyAlignment="1">
      <alignment horizontal="left" vertical="top"/>
      <protection/>
    </xf>
    <xf numFmtId="167" fontId="3" fillId="10" borderId="13" xfId="22" applyFont="1" applyFill="1" applyBorder="1" applyAlignment="1" applyProtection="1">
      <alignment vertical="top"/>
      <protection/>
    </xf>
    <xf numFmtId="164" fontId="3" fillId="0" borderId="24" xfId="21" applyNumberFormat="1" applyFont="1" applyFill="1" applyBorder="1" applyAlignment="1">
      <alignment vertical="top"/>
      <protection/>
    </xf>
    <xf numFmtId="173" fontId="3" fillId="10" borderId="24" xfId="21" applyNumberFormat="1" applyFont="1" applyFill="1" applyBorder="1" applyAlignment="1">
      <alignment vertical="top"/>
      <protection/>
    </xf>
    <xf numFmtId="164" fontId="3" fillId="0" borderId="12" xfId="21" applyNumberFormat="1" applyFont="1" applyFill="1" applyBorder="1" applyAlignment="1">
      <alignment wrapText="1"/>
      <protection/>
    </xf>
    <xf numFmtId="173" fontId="3" fillId="10" borderId="12"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7" fontId="3" fillId="5" borderId="13" xfId="19" applyFont="1" applyFill="1" applyBorder="1" applyAlignment="1" applyProtection="1">
      <alignment vertical="top"/>
      <protection/>
    </xf>
    <xf numFmtId="173" fontId="3" fillId="5" borderId="24" xfId="21" applyNumberFormat="1" applyFont="1" applyFill="1" applyBorder="1" applyAlignment="1">
      <alignment vertical="top"/>
      <protection/>
    </xf>
    <xf numFmtId="173" fontId="3" fillId="5" borderId="12" xfId="21" applyNumberFormat="1" applyFont="1" applyFill="1" applyBorder="1" applyAlignment="1">
      <alignment/>
      <protection/>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1" xfId="0" applyNumberFormat="1" applyFont="1" applyFill="1" applyBorder="1" applyAlignment="1">
      <alignment horizontal="center" vertical="top" wrapText="1"/>
    </xf>
    <xf numFmtId="164" fontId="3" fillId="0" borderId="31" xfId="0" applyNumberFormat="1" applyFont="1" applyFill="1" applyBorder="1" applyAlignment="1">
      <alignment vertical="center"/>
    </xf>
    <xf numFmtId="164" fontId="3" fillId="2" borderId="31" xfId="0" applyNumberFormat="1" applyFont="1" applyFill="1" applyBorder="1" applyAlignment="1">
      <alignment vertical="top" wrapText="1"/>
    </xf>
    <xf numFmtId="164" fontId="3" fillId="0" borderId="31" xfId="0" applyNumberFormat="1" applyFont="1" applyFill="1" applyBorder="1" applyAlignment="1">
      <alignment vertical="top" wrapText="1"/>
    </xf>
    <xf numFmtId="164" fontId="3" fillId="0" borderId="23" xfId="0" applyNumberFormat="1" applyFont="1" applyFill="1" applyBorder="1" applyAlignment="1">
      <alignment vertical="top" wrapText="1"/>
    </xf>
    <xf numFmtId="172" fontId="3" fillId="5" borderId="31" xfId="0" applyNumberFormat="1" applyFont="1" applyFill="1" applyBorder="1" applyAlignment="1">
      <alignment vertical="top" wrapText="1"/>
    </xf>
    <xf numFmtId="164" fontId="3" fillId="5" borderId="31" xfId="0" applyNumberFormat="1" applyFont="1" applyFill="1" applyBorder="1" applyAlignment="1">
      <alignment vertical="top" wrapText="1"/>
    </xf>
    <xf numFmtId="164" fontId="3" fillId="0" borderId="32" xfId="0" applyNumberFormat="1" applyFont="1" applyFill="1" applyBorder="1" applyAlignment="1">
      <alignment vertical="center"/>
    </xf>
    <xf numFmtId="164" fontId="3" fillId="0" borderId="33" xfId="0" applyNumberFormat="1" applyFont="1" applyFill="1" applyBorder="1" applyAlignment="1">
      <alignment vertical="center"/>
    </xf>
    <xf numFmtId="164" fontId="3" fillId="3" borderId="31" xfId="0" applyNumberFormat="1" applyFont="1" applyFill="1" applyBorder="1" applyAlignment="1">
      <alignment vertical="top" wrapText="1"/>
    </xf>
    <xf numFmtId="164" fontId="3" fillId="0" borderId="34" xfId="0" applyNumberFormat="1" applyFont="1" applyFill="1" applyBorder="1" applyAlignment="1">
      <alignment vertical="center"/>
    </xf>
    <xf numFmtId="164" fontId="4" fillId="3" borderId="31" xfId="0" applyFont="1" applyFill="1" applyBorder="1" applyAlignment="1">
      <alignment horizontal="left" vertical="center"/>
    </xf>
    <xf numFmtId="164" fontId="4" fillId="3" borderId="31"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0" xfId="0" applyFont="1" applyFill="1" applyBorder="1" applyAlignment="1">
      <alignment wrapText="1"/>
    </xf>
    <xf numFmtId="164" fontId="3" fillId="0" borderId="31" xfId="0" applyFont="1" applyFill="1" applyBorder="1" applyAlignment="1">
      <alignment horizontal="left" vertical="top"/>
    </xf>
    <xf numFmtId="164" fontId="11" fillId="0" borderId="31" xfId="0" applyFont="1" applyFill="1" applyBorder="1" applyAlignment="1">
      <alignment horizontal="left" vertical="top"/>
    </xf>
    <xf numFmtId="164" fontId="4" fillId="3" borderId="31" xfId="0" applyFont="1" applyFill="1" applyBorder="1" applyAlignment="1">
      <alignment vertical="center"/>
    </xf>
    <xf numFmtId="164" fontId="3" fillId="3" borderId="31" xfId="0" applyFont="1" applyFill="1" applyBorder="1" applyAlignment="1">
      <alignment vertical="center"/>
    </xf>
    <xf numFmtId="164" fontId="3" fillId="0" borderId="31" xfId="0" applyNumberFormat="1" applyFont="1" applyFill="1" applyBorder="1" applyAlignment="1">
      <alignment vertical="top"/>
    </xf>
    <xf numFmtId="164" fontId="3" fillId="0" borderId="31" xfId="0" applyFont="1" applyFill="1" applyBorder="1" applyAlignment="1">
      <alignment vertical="top"/>
    </xf>
    <xf numFmtId="164" fontId="4" fillId="0" borderId="31" xfId="0" applyFont="1" applyFill="1" applyBorder="1" applyAlignment="1">
      <alignment vertical="top"/>
    </xf>
    <xf numFmtId="172" fontId="3" fillId="11" borderId="31" xfId="0" applyNumberFormat="1" applyFont="1" applyFill="1" applyBorder="1" applyAlignment="1">
      <alignment vertical="top"/>
    </xf>
    <xf numFmtId="164" fontId="11" fillId="0" borderId="31" xfId="0" applyFont="1" applyFill="1" applyBorder="1" applyAlignment="1">
      <alignment vertical="top"/>
    </xf>
    <xf numFmtId="164" fontId="3" fillId="11" borderId="31"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BEEF4"/>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CE6F2"/>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6" t="s">
        <v>24</v>
      </c>
      <c r="B17" s="7" t="s">
        <v>25</v>
      </c>
    </row>
    <row r="18" spans="1:2" ht="12.75">
      <c r="A18" s="10" t="s">
        <v>26</v>
      </c>
      <c r="B18" s="11" t="s">
        <v>27</v>
      </c>
    </row>
    <row r="19" spans="1:2" ht="12.75">
      <c r="A19" s="6" t="s">
        <v>28</v>
      </c>
      <c r="B19" s="7" t="s">
        <v>29</v>
      </c>
    </row>
    <row r="20" spans="1:2" ht="12.75">
      <c r="A20" s="6" t="s">
        <v>30</v>
      </c>
      <c r="B20" s="7" t="s">
        <v>31</v>
      </c>
    </row>
    <row r="21" spans="1:2" ht="12.75">
      <c r="A21" s="6" t="s">
        <v>32</v>
      </c>
      <c r="B21" s="7" t="s">
        <v>33</v>
      </c>
    </row>
    <row r="22" spans="1:2" ht="12.75">
      <c r="A22" s="6" t="s">
        <v>34</v>
      </c>
      <c r="B22" s="7" t="s">
        <v>35</v>
      </c>
    </row>
    <row r="23" spans="1:2" ht="12.75">
      <c r="A23" s="10" t="s">
        <v>36</v>
      </c>
      <c r="B23" s="11" t="s">
        <v>37</v>
      </c>
    </row>
    <row r="24" spans="1:2" ht="12.75">
      <c r="A24" s="6" t="s">
        <v>38</v>
      </c>
      <c r="B24" s="7" t="s">
        <v>39</v>
      </c>
    </row>
    <row r="25" spans="1:2" ht="12.75">
      <c r="A25" s="6" t="s">
        <v>40</v>
      </c>
      <c r="B25" s="7" t="s">
        <v>41</v>
      </c>
    </row>
    <row r="26" spans="1:2" ht="12.75">
      <c r="A26" s="8" t="s">
        <v>42</v>
      </c>
      <c r="B26" s="9" t="s">
        <v>43</v>
      </c>
    </row>
    <row r="27" spans="1:2" ht="12.75">
      <c r="A27" s="12" t="s">
        <v>44</v>
      </c>
      <c r="B27" s="10" t="s">
        <v>45</v>
      </c>
    </row>
    <row r="28" spans="1:2" ht="12.75">
      <c r="A28" s="13" t="s">
        <v>46</v>
      </c>
      <c r="B28" s="8" t="s">
        <v>47</v>
      </c>
    </row>
    <row r="29" spans="1:2" ht="12.75">
      <c r="A29" s="10" t="s">
        <v>48</v>
      </c>
      <c r="B29" s="7" t="s">
        <v>49</v>
      </c>
    </row>
    <row r="30" spans="1:2" ht="12.75">
      <c r="A30" s="8" t="s">
        <v>50</v>
      </c>
      <c r="B30" s="8" t="s">
        <v>51</v>
      </c>
    </row>
    <row r="31" ht="12.75">
      <c r="A31" s="3" t="s">
        <v>52</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29" customWidth="1"/>
    <col min="2" max="3" width="10.50390625" style="81" customWidth="1"/>
    <col min="4" max="4" width="12.25390625" style="81" customWidth="1"/>
    <col min="5" max="7" width="10.50390625" style="81" customWidth="1"/>
    <col min="8" max="16384" width="8.125" style="81" customWidth="1"/>
  </cols>
  <sheetData>
    <row r="1" s="83" customFormat="1" ht="12.75">
      <c r="A1" s="82" t="s">
        <v>1</v>
      </c>
    </row>
    <row r="2" s="83" customFormat="1" ht="12.75">
      <c r="A2" s="82" t="s">
        <v>254</v>
      </c>
    </row>
    <row r="3" s="83" customFormat="1" ht="12.75">
      <c r="A3" s="83" t="s">
        <v>22</v>
      </c>
    </row>
    <row r="4" spans="1:9" ht="12.75">
      <c r="A4" s="139"/>
      <c r="B4" s="139"/>
      <c r="C4" s="139"/>
      <c r="D4" s="139"/>
      <c r="E4" s="139"/>
      <c r="F4" s="139"/>
      <c r="G4" s="139"/>
      <c r="H4" s="139"/>
      <c r="I4" s="139"/>
    </row>
    <row r="5" spans="1:9" ht="12.75">
      <c r="A5" s="140" t="s">
        <v>292</v>
      </c>
      <c r="B5" s="141" t="s">
        <v>60</v>
      </c>
      <c r="C5" s="142" t="s">
        <v>198</v>
      </c>
      <c r="D5" s="143" t="s">
        <v>199</v>
      </c>
      <c r="E5" s="141" t="s">
        <v>61</v>
      </c>
      <c r="F5" s="144" t="s">
        <v>198</v>
      </c>
      <c r="G5" s="142" t="s">
        <v>200</v>
      </c>
      <c r="H5" s="139"/>
      <c r="I5" s="139"/>
    </row>
    <row r="6" spans="1:9" ht="12.75">
      <c r="A6" s="145" t="s">
        <v>293</v>
      </c>
      <c r="B6" s="123"/>
      <c r="C6" s="146"/>
      <c r="D6" s="147"/>
      <c r="E6" s="123"/>
      <c r="F6" s="146"/>
      <c r="G6" s="148"/>
      <c r="H6" s="139"/>
      <c r="I6" s="139"/>
    </row>
    <row r="7" spans="1:9" ht="12.75">
      <c r="A7" s="149" t="s">
        <v>294</v>
      </c>
      <c r="B7" s="123"/>
      <c r="C7" s="146"/>
      <c r="D7" s="150"/>
      <c r="E7" s="123"/>
      <c r="F7" s="146"/>
      <c r="G7" s="148"/>
      <c r="H7" s="139"/>
      <c r="I7" s="139"/>
    </row>
    <row r="8" spans="1:9" ht="12.75">
      <c r="A8" s="145" t="s">
        <v>295</v>
      </c>
      <c r="B8" s="151"/>
      <c r="C8" s="152"/>
      <c r="D8" s="153"/>
      <c r="E8" s="151"/>
      <c r="F8" s="152"/>
      <c r="G8" s="154"/>
      <c r="I8" s="139"/>
    </row>
    <row r="9" spans="1:9" ht="12.75">
      <c r="A9" s="149" t="s">
        <v>296</v>
      </c>
      <c r="B9" s="151"/>
      <c r="C9" s="152"/>
      <c r="D9" s="155"/>
      <c r="E9" s="151"/>
      <c r="F9" s="152"/>
      <c r="G9" s="154"/>
      <c r="I9" s="139"/>
    </row>
    <row r="10" spans="1:9" ht="12.75">
      <c r="A10" s="156"/>
      <c r="B10" s="151"/>
      <c r="C10" s="152"/>
      <c r="D10" s="151"/>
      <c r="E10" s="151"/>
      <c r="F10" s="152"/>
      <c r="G10" s="154"/>
      <c r="I10" s="139"/>
    </row>
    <row r="11" spans="1:9" ht="12.75">
      <c r="A11" s="157"/>
      <c r="B11" s="151"/>
      <c r="C11" s="152"/>
      <c r="D11" s="151"/>
      <c r="E11" s="151"/>
      <c r="F11" s="152"/>
      <c r="G11" s="154"/>
      <c r="I11" s="139"/>
    </row>
    <row r="12" spans="1:9" ht="12.75">
      <c r="A12" s="158"/>
      <c r="B12" s="158"/>
      <c r="C12" s="159"/>
      <c r="D12" s="158"/>
      <c r="E12" s="158"/>
      <c r="F12" s="159"/>
      <c r="G12" s="117"/>
      <c r="I12" s="139"/>
    </row>
    <row r="13" spans="1:9" ht="41.25" customHeight="1">
      <c r="A13" s="160" t="s">
        <v>297</v>
      </c>
      <c r="B13" s="160"/>
      <c r="C13" s="160"/>
      <c r="D13" s="160"/>
      <c r="E13" s="160"/>
      <c r="F13" s="160"/>
      <c r="G13" s="160"/>
      <c r="I13" s="139"/>
    </row>
    <row r="14" spans="1:9" ht="12.75">
      <c r="A14" s="139"/>
      <c r="B14" s="139"/>
      <c r="C14" s="139"/>
      <c r="D14" s="139"/>
      <c r="E14" s="139"/>
      <c r="F14" s="139"/>
      <c r="G14" s="139"/>
      <c r="I14" s="139"/>
    </row>
    <row r="15" spans="1:9" ht="12.75">
      <c r="A15" s="117" t="s">
        <v>259</v>
      </c>
      <c r="G15" s="139"/>
      <c r="I15" s="139"/>
    </row>
    <row r="16" spans="1:9" ht="12.75">
      <c r="A16" s="139"/>
      <c r="G16" s="139"/>
      <c r="I16" s="139"/>
    </row>
    <row r="17" spans="1:9" ht="12.75">
      <c r="A17" s="139"/>
      <c r="I17" s="139"/>
    </row>
    <row r="18" spans="1:9" ht="12.75">
      <c r="A18" s="139"/>
      <c r="B18" s="139"/>
      <c r="C18" s="139"/>
      <c r="D18" s="139"/>
      <c r="E18" s="139"/>
      <c r="F18" s="139"/>
      <c r="G18" s="139"/>
      <c r="H18" s="139"/>
      <c r="I18" s="139"/>
    </row>
    <row r="19" spans="1:9" ht="12.75">
      <c r="A19" s="139"/>
      <c r="B19" s="139"/>
      <c r="C19" s="139"/>
      <c r="D19" s="139"/>
      <c r="E19" s="139"/>
      <c r="F19" s="139"/>
      <c r="G19" s="139"/>
      <c r="H19" s="139"/>
      <c r="I19" s="139"/>
    </row>
    <row r="20" spans="1:9" ht="12.75">
      <c r="A20" s="139"/>
      <c r="B20" s="139"/>
      <c r="C20" s="139"/>
      <c r="D20" s="139"/>
      <c r="E20" s="139"/>
      <c r="F20" s="139"/>
      <c r="G20" s="139"/>
      <c r="H20" s="139"/>
      <c r="I20" s="139"/>
    </row>
    <row r="21" spans="1:9" ht="12.75">
      <c r="A21" s="139"/>
      <c r="B21" s="139"/>
      <c r="C21" s="139"/>
      <c r="D21" s="139"/>
      <c r="E21" s="139"/>
      <c r="F21" s="139"/>
      <c r="G21" s="139"/>
      <c r="H21" s="139"/>
      <c r="I21" s="139"/>
    </row>
    <row r="22" spans="1:9" ht="12.75">
      <c r="A22" s="139"/>
      <c r="B22" s="139"/>
      <c r="C22" s="139"/>
      <c r="D22" s="139"/>
      <c r="E22" s="139"/>
      <c r="F22" s="139"/>
      <c r="G22" s="139"/>
      <c r="H22" s="139"/>
      <c r="I22" s="139"/>
    </row>
    <row r="23" spans="1:9" ht="12.75">
      <c r="A23" s="139"/>
      <c r="B23" s="139"/>
      <c r="C23" s="139"/>
      <c r="D23" s="139"/>
      <c r="E23" s="139"/>
      <c r="F23" s="139"/>
      <c r="G23" s="139"/>
      <c r="H23" s="139"/>
      <c r="I23" s="139"/>
    </row>
    <row r="24" spans="1:9" ht="12.75">
      <c r="A24" s="139"/>
      <c r="B24" s="139"/>
      <c r="C24" s="139"/>
      <c r="D24" s="139"/>
      <c r="E24" s="139"/>
      <c r="F24" s="139"/>
      <c r="G24" s="139"/>
      <c r="H24" s="139"/>
      <c r="I24" s="139"/>
    </row>
    <row r="25" spans="1:9" ht="12.75">
      <c r="A25" s="139"/>
      <c r="H25" s="139"/>
      <c r="I25" s="139"/>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8.00390625" defaultRowHeight="14.25"/>
  <cols>
    <col min="1" max="1" width="18.75390625" style="81" customWidth="1"/>
    <col min="2" max="2" width="26.25390625" style="81" customWidth="1"/>
    <col min="3" max="3" width="21.75390625" style="81" customWidth="1"/>
    <col min="4" max="4" width="30.875" style="81" customWidth="1"/>
    <col min="5" max="5" width="13.625" style="81" customWidth="1"/>
    <col min="6" max="16384" width="8.125" style="81" customWidth="1"/>
  </cols>
  <sheetData>
    <row r="1" s="83" customFormat="1" ht="12.75">
      <c r="A1" s="82" t="s">
        <v>1</v>
      </c>
    </row>
    <row r="2" s="83" customFormat="1" ht="12.75">
      <c r="A2" s="82" t="s">
        <v>254</v>
      </c>
    </row>
    <row r="3" s="83" customFormat="1" ht="12.75">
      <c r="A3" s="83" t="s">
        <v>24</v>
      </c>
    </row>
    <row r="5" spans="1:5" ht="41.25" customHeight="1">
      <c r="A5" s="161" t="s">
        <v>298</v>
      </c>
      <c r="B5" s="161"/>
      <c r="C5" s="161"/>
      <c r="D5" s="161"/>
      <c r="E5" s="113"/>
    </row>
    <row r="6" ht="12.75">
      <c r="A6" s="162"/>
    </row>
    <row r="7" spans="1:4" ht="12.75">
      <c r="A7" s="111" t="s">
        <v>299</v>
      </c>
      <c r="B7" s="163" t="s">
        <v>256</v>
      </c>
      <c r="C7" s="111" t="s">
        <v>246</v>
      </c>
      <c r="D7" s="163" t="s">
        <v>300</v>
      </c>
    </row>
    <row r="8" spans="1:4" ht="12.75">
      <c r="A8" s="164" t="s">
        <v>301</v>
      </c>
      <c r="B8" s="164"/>
      <c r="C8" s="164"/>
      <c r="D8" s="164"/>
    </row>
    <row r="9" spans="1:4" ht="12.75">
      <c r="A9" s="164"/>
      <c r="B9" s="164"/>
      <c r="C9" s="164"/>
      <c r="D9" s="164"/>
    </row>
    <row r="10" spans="1:4" ht="12.75">
      <c r="A10" s="164"/>
      <c r="B10" s="164"/>
      <c r="C10" s="164"/>
      <c r="D10" s="164"/>
    </row>
    <row r="11" spans="1:4" ht="12.75">
      <c r="A11" s="164"/>
      <c r="B11" s="164"/>
      <c r="C11" s="164"/>
      <c r="D11" s="164"/>
    </row>
    <row r="12" spans="1:4" ht="12.75">
      <c r="A12" s="165"/>
      <c r="B12" s="166"/>
      <c r="C12" s="166"/>
      <c r="D12" s="166"/>
    </row>
    <row r="13" spans="1:4" ht="12.75">
      <c r="A13" s="111" t="s">
        <v>299</v>
      </c>
      <c r="B13" s="163" t="s">
        <v>251</v>
      </c>
      <c r="C13" s="111" t="s">
        <v>252</v>
      </c>
      <c r="D13" s="163" t="s">
        <v>300</v>
      </c>
    </row>
    <row r="14" spans="1:4" ht="12.75">
      <c r="A14" s="164" t="s">
        <v>301</v>
      </c>
      <c r="B14" s="164"/>
      <c r="C14" s="164"/>
      <c r="D14" s="164"/>
    </row>
    <row r="15" spans="1:4" ht="12.75">
      <c r="A15" s="164"/>
      <c r="B15" s="164"/>
      <c r="C15" s="164"/>
      <c r="D15" s="164"/>
    </row>
    <row r="16" spans="1:4" ht="12.75">
      <c r="A16" s="164"/>
      <c r="B16" s="164"/>
      <c r="C16" s="164"/>
      <c r="D16" s="164"/>
    </row>
    <row r="17" spans="1:4" ht="12.75">
      <c r="A17" s="164"/>
      <c r="B17" s="164"/>
      <c r="C17" s="164"/>
      <c r="D17" s="164"/>
    </row>
    <row r="19" ht="12.75">
      <c r="A19" s="117" t="s">
        <v>259</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1" customWidth="1"/>
    <col min="2" max="2" width="11.00390625" style="81" customWidth="1"/>
    <col min="3" max="3" width="13.00390625" style="81" customWidth="1"/>
    <col min="4" max="5" width="17.25390625" style="81" customWidth="1"/>
    <col min="6" max="16384" width="8.125" style="81" customWidth="1"/>
  </cols>
  <sheetData>
    <row r="1" s="83" customFormat="1" ht="12.75">
      <c r="A1" s="82" t="s">
        <v>1</v>
      </c>
    </row>
    <row r="2" s="83" customFormat="1" ht="12.75">
      <c r="A2" s="82" t="s">
        <v>254</v>
      </c>
    </row>
    <row r="3" spans="1:7" s="83" customFormat="1" ht="12.75">
      <c r="A3" s="82" t="s">
        <v>26</v>
      </c>
      <c r="B3" s="167"/>
      <c r="C3" s="167"/>
      <c r="D3" s="167"/>
      <c r="E3" s="167"/>
      <c r="F3" s="167"/>
      <c r="G3" s="167"/>
    </row>
    <row r="4" spans="1:7" ht="12.75">
      <c r="A4" s="139"/>
      <c r="B4" s="139"/>
      <c r="C4" s="139"/>
      <c r="D4" s="139"/>
      <c r="E4" s="139"/>
      <c r="F4" s="139"/>
      <c r="G4" s="139"/>
    </row>
    <row r="5" spans="1:7" ht="12.75">
      <c r="A5" s="111" t="s">
        <v>302</v>
      </c>
      <c r="B5" s="111" t="s">
        <v>239</v>
      </c>
      <c r="C5" s="111" t="s">
        <v>62</v>
      </c>
      <c r="D5" s="111" t="s">
        <v>240</v>
      </c>
      <c r="E5" s="111" t="s">
        <v>241</v>
      </c>
      <c r="F5" s="139"/>
      <c r="G5" s="139"/>
    </row>
    <row r="6" spans="1:7" ht="12.75">
      <c r="A6" s="112"/>
      <c r="B6" s="112"/>
      <c r="C6" s="112"/>
      <c r="D6" s="112"/>
      <c r="E6" s="112"/>
      <c r="F6" s="139"/>
      <c r="G6" s="139"/>
    </row>
    <row r="7" spans="1:7" ht="12.75">
      <c r="A7" s="112"/>
      <c r="B7" s="112"/>
      <c r="C7" s="112"/>
      <c r="D7" s="112"/>
      <c r="E7" s="112"/>
      <c r="F7" s="139"/>
      <c r="G7" s="139"/>
    </row>
    <row r="8" spans="1:7" ht="12.75">
      <c r="A8" s="112"/>
      <c r="B8" s="112"/>
      <c r="C8" s="112"/>
      <c r="D8" s="112"/>
      <c r="E8" s="112"/>
      <c r="F8" s="139"/>
      <c r="G8" s="139"/>
    </row>
    <row r="9" spans="1:7" ht="12.75">
      <c r="A9" s="139"/>
      <c r="B9" s="139"/>
      <c r="C9" s="139"/>
      <c r="D9" s="139"/>
      <c r="E9" s="139"/>
      <c r="F9" s="139"/>
      <c r="G9" s="139"/>
    </row>
    <row r="10" spans="1:7" ht="39.75" customHeight="1">
      <c r="A10" s="168" t="s">
        <v>303</v>
      </c>
      <c r="B10" s="168"/>
      <c r="C10" s="168"/>
      <c r="D10" s="168"/>
      <c r="E10" s="139"/>
      <c r="F10" s="139"/>
      <c r="G10" s="139"/>
    </row>
    <row r="11" spans="1:7" ht="27" customHeight="1">
      <c r="A11" s="168" t="s">
        <v>243</v>
      </c>
      <c r="B11" s="168"/>
      <c r="C11" s="168"/>
      <c r="D11" s="168"/>
      <c r="E11" s="139"/>
      <c r="F11" s="139"/>
      <c r="G11" s="139"/>
    </row>
    <row r="12" spans="1:7" ht="12.75">
      <c r="A12" s="139"/>
      <c r="B12" s="139"/>
      <c r="C12" s="139"/>
      <c r="D12" s="139"/>
      <c r="E12" s="139"/>
      <c r="F12" s="139"/>
      <c r="G12" s="139"/>
    </row>
    <row r="13" spans="1:7" ht="12.75">
      <c r="A13" s="163" t="s">
        <v>304</v>
      </c>
      <c r="B13" s="111" t="s">
        <v>305</v>
      </c>
      <c r="C13" s="111" t="s">
        <v>306</v>
      </c>
      <c r="D13" s="163" t="s">
        <v>247</v>
      </c>
      <c r="E13" s="139"/>
      <c r="F13" s="139"/>
      <c r="G13" s="139"/>
    </row>
    <row r="14" spans="1:7" ht="12.75">
      <c r="A14" s="169" t="s">
        <v>307</v>
      </c>
      <c r="B14" s="169"/>
      <c r="C14" s="169"/>
      <c r="D14" s="169"/>
      <c r="E14" s="139"/>
      <c r="F14" s="139"/>
      <c r="G14" s="139"/>
    </row>
    <row r="15" spans="1:7" ht="12.75">
      <c r="A15" s="157" t="s">
        <v>308</v>
      </c>
      <c r="B15" s="169"/>
      <c r="C15" s="169"/>
      <c r="D15" s="169"/>
      <c r="E15" s="139"/>
      <c r="F15" s="139"/>
      <c r="G15" s="139"/>
    </row>
    <row r="16" spans="1:7" ht="12.75">
      <c r="A16" s="157" t="s">
        <v>309</v>
      </c>
      <c r="B16" s="169"/>
      <c r="C16" s="169"/>
      <c r="D16" s="169"/>
      <c r="E16" s="139"/>
      <c r="F16" s="139"/>
      <c r="G16" s="139"/>
    </row>
    <row r="17" spans="1:7" ht="12.75">
      <c r="A17" s="157" t="s">
        <v>310</v>
      </c>
      <c r="B17" s="169"/>
      <c r="C17" s="169"/>
      <c r="D17" s="169"/>
      <c r="E17" s="139"/>
      <c r="F17" s="139"/>
      <c r="G17" s="139"/>
    </row>
    <row r="18" spans="1:7" ht="12.75">
      <c r="A18" s="169" t="s">
        <v>311</v>
      </c>
      <c r="B18" s="169"/>
      <c r="C18" s="169"/>
      <c r="D18" s="169"/>
      <c r="E18" s="139"/>
      <c r="F18" s="139"/>
      <c r="G18" s="139"/>
    </row>
    <row r="19" spans="1:7" ht="12.75">
      <c r="A19" s="157" t="s">
        <v>308</v>
      </c>
      <c r="B19" s="169"/>
      <c r="C19" s="169"/>
      <c r="D19" s="169"/>
      <c r="E19" s="139"/>
      <c r="F19" s="139"/>
      <c r="G19" s="139"/>
    </row>
    <row r="20" spans="1:7" ht="12.75">
      <c r="A20" s="157" t="s">
        <v>309</v>
      </c>
      <c r="B20" s="169"/>
      <c r="C20" s="169"/>
      <c r="D20" s="169"/>
      <c r="E20" s="139"/>
      <c r="F20" s="139"/>
      <c r="G20" s="139"/>
    </row>
    <row r="21" spans="1:7" ht="12.75">
      <c r="A21" s="157" t="s">
        <v>310</v>
      </c>
      <c r="B21" s="169"/>
      <c r="C21" s="169"/>
      <c r="D21" s="169"/>
      <c r="E21" s="139"/>
      <c r="F21" s="139"/>
      <c r="G21" s="139"/>
    </row>
    <row r="22" spans="1:7" ht="12.75">
      <c r="A22" s="169" t="s">
        <v>312</v>
      </c>
      <c r="B22" s="169"/>
      <c r="C22" s="169"/>
      <c r="D22" s="169"/>
      <c r="E22" s="139"/>
      <c r="F22" s="139"/>
      <c r="G22" s="139"/>
    </row>
    <row r="23" spans="1:7" ht="12.75">
      <c r="A23" s="157" t="s">
        <v>308</v>
      </c>
      <c r="B23" s="169"/>
      <c r="C23" s="169"/>
      <c r="D23" s="169"/>
      <c r="E23" s="139"/>
      <c r="F23" s="139"/>
      <c r="G23" s="139"/>
    </row>
    <row r="24" spans="1:7" ht="12.75">
      <c r="A24" s="157" t="s">
        <v>309</v>
      </c>
      <c r="B24" s="169"/>
      <c r="C24" s="169"/>
      <c r="D24" s="169"/>
      <c r="E24" s="139"/>
      <c r="F24" s="139"/>
      <c r="G24" s="139"/>
    </row>
    <row r="25" spans="1:7" ht="12.75">
      <c r="A25" s="157" t="s">
        <v>310</v>
      </c>
      <c r="B25" s="169"/>
      <c r="C25" s="169"/>
      <c r="D25" s="169"/>
      <c r="E25" s="139"/>
      <c r="F25" s="139"/>
      <c r="G25" s="139"/>
    </row>
    <row r="26" spans="1:7" ht="12.75">
      <c r="A26" s="169" t="s">
        <v>313</v>
      </c>
      <c r="B26" s="169"/>
      <c r="C26" s="169"/>
      <c r="D26" s="169"/>
      <c r="E26" s="139"/>
      <c r="F26" s="139"/>
      <c r="G26" s="139"/>
    </row>
    <row r="27" spans="1:7" ht="12.75">
      <c r="A27" s="157" t="s">
        <v>308</v>
      </c>
      <c r="B27" s="169"/>
      <c r="C27" s="169"/>
      <c r="D27" s="169"/>
      <c r="E27" s="139"/>
      <c r="F27" s="139"/>
      <c r="G27" s="139"/>
    </row>
    <row r="28" spans="1:7" ht="12.75">
      <c r="A28" s="157" t="s">
        <v>309</v>
      </c>
      <c r="B28" s="169"/>
      <c r="C28" s="169"/>
      <c r="D28" s="169"/>
      <c r="E28" s="139"/>
      <c r="F28" s="139"/>
      <c r="G28" s="139"/>
    </row>
    <row r="29" spans="1:7" ht="12.75">
      <c r="A29" s="157" t="s">
        <v>310</v>
      </c>
      <c r="B29" s="169"/>
      <c r="C29" s="169"/>
      <c r="D29" s="169"/>
      <c r="E29" s="139"/>
      <c r="F29" s="139"/>
      <c r="G29" s="139"/>
    </row>
    <row r="30" spans="1:7" ht="12.75">
      <c r="A30" s="139"/>
      <c r="B30" s="139"/>
      <c r="C30" s="139"/>
      <c r="D30" s="139"/>
      <c r="E30" s="139"/>
      <c r="F30" s="139"/>
      <c r="G30" s="139"/>
    </row>
    <row r="31" spans="1:7" ht="12.75">
      <c r="A31" s="139" t="s">
        <v>136</v>
      </c>
      <c r="B31" s="139"/>
      <c r="C31" s="139"/>
      <c r="D31" s="139"/>
      <c r="E31" s="139"/>
      <c r="F31" s="139"/>
      <c r="G31" s="139"/>
    </row>
    <row r="32" spans="1:7" ht="12.75">
      <c r="A32" s="139"/>
      <c r="B32" s="139"/>
      <c r="C32" s="139"/>
      <c r="D32" s="139"/>
      <c r="E32" s="139"/>
      <c r="F32" s="139"/>
      <c r="G32" s="139"/>
    </row>
    <row r="33" spans="1:7" ht="12.75">
      <c r="A33" s="139"/>
      <c r="B33" s="139"/>
      <c r="C33" s="139"/>
      <c r="D33" s="139"/>
      <c r="E33" s="139"/>
      <c r="F33" s="139"/>
      <c r="G33" s="139"/>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1" customWidth="1"/>
    <col min="2" max="2" width="9.50390625" style="81" customWidth="1"/>
    <col min="3" max="3" width="11.25390625" style="81" customWidth="1"/>
    <col min="4" max="16384" width="8.125" style="81" customWidth="1"/>
  </cols>
  <sheetData>
    <row r="1" s="83" customFormat="1" ht="12.75">
      <c r="A1" s="82" t="s">
        <v>1</v>
      </c>
    </row>
    <row r="2" s="83" customFormat="1" ht="12.75">
      <c r="A2" s="82" t="s">
        <v>254</v>
      </c>
    </row>
    <row r="3" s="83" customFormat="1" ht="12.75">
      <c r="A3" s="82" t="s">
        <v>28</v>
      </c>
    </row>
    <row r="5" spans="1:2" ht="12.75" customHeight="1">
      <c r="A5" s="170" t="s">
        <v>314</v>
      </c>
      <c r="B5" s="170"/>
    </row>
    <row r="6" spans="1:2" ht="12.75">
      <c r="A6" s="112" t="s">
        <v>315</v>
      </c>
      <c r="B6" s="164"/>
    </row>
    <row r="7" spans="1:2" ht="12.75">
      <c r="A7" s="171" t="s">
        <v>316</v>
      </c>
      <c r="B7" s="172"/>
    </row>
    <row r="8" spans="1:2" ht="12.75">
      <c r="A8" s="173" t="s">
        <v>317</v>
      </c>
      <c r="B8" s="174"/>
    </row>
    <row r="9" spans="1:2" ht="12.75">
      <c r="A9" s="173" t="s">
        <v>318</v>
      </c>
      <c r="B9" s="174"/>
    </row>
    <row r="10" spans="1:2" ht="12.75">
      <c r="A10" s="173" t="s">
        <v>319</v>
      </c>
      <c r="B10" s="174"/>
    </row>
    <row r="11" spans="1:2" ht="12.75">
      <c r="A11" s="173" t="s">
        <v>320</v>
      </c>
      <c r="B11" s="174"/>
    </row>
    <row r="12" spans="1:2" ht="12.75">
      <c r="A12" s="173" t="s">
        <v>321</v>
      </c>
      <c r="B12" s="175" t="e">
        <f>B9/(B8/1000)</f>
        <v>#DIV/0!</v>
      </c>
    </row>
    <row r="13" spans="1:2" ht="12.75">
      <c r="A13" s="173" t="s">
        <v>322</v>
      </c>
      <c r="B13" s="175" t="e">
        <f>B10/(B8/1000)</f>
        <v>#DIV/0!</v>
      </c>
    </row>
    <row r="14" spans="1:2" ht="12.75">
      <c r="A14" s="173" t="s">
        <v>323</v>
      </c>
      <c r="B14" s="175" t="e">
        <f>B11/(B8/1000)</f>
        <v>#DIV/0!</v>
      </c>
    </row>
    <row r="15" spans="1:3" ht="12" customHeight="1">
      <c r="A15" s="113"/>
      <c r="B15" s="176"/>
      <c r="C15" s="139"/>
    </row>
    <row r="16" spans="1:2" ht="12.75" customHeight="1">
      <c r="A16" s="177" t="s">
        <v>324</v>
      </c>
      <c r="B16" s="177"/>
    </row>
    <row r="17" spans="1:3" ht="12" customHeight="1">
      <c r="A17" s="178"/>
      <c r="B17" s="178"/>
      <c r="C17" s="139"/>
    </row>
    <row r="18" spans="1:3" ht="12.75">
      <c r="A18" s="123" t="s">
        <v>325</v>
      </c>
      <c r="B18" s="179"/>
      <c r="C18" s="180" t="s">
        <v>277</v>
      </c>
    </row>
    <row r="19" spans="1:3" ht="12.75">
      <c r="A19" s="112" t="s">
        <v>326</v>
      </c>
      <c r="B19" s="179"/>
      <c r="C19" s="181" t="s">
        <v>277</v>
      </c>
    </row>
    <row r="20" spans="1:2" ht="12.75">
      <c r="A20" s="112" t="s">
        <v>327</v>
      </c>
      <c r="B20" s="175">
        <f>B19*B18</f>
        <v>0</v>
      </c>
    </row>
    <row r="21" spans="1:2" ht="12.75">
      <c r="A21" s="121" t="s">
        <v>328</v>
      </c>
      <c r="B21" s="182"/>
    </row>
    <row r="22" spans="1:2" ht="12.75">
      <c r="A22" s="112" t="s">
        <v>329</v>
      </c>
      <c r="B22" s="183" t="e">
        <f>B8/B19</f>
        <v>#DIV/0!</v>
      </c>
    </row>
    <row r="23" spans="1:2" ht="12.75">
      <c r="A23" s="112" t="s">
        <v>330</v>
      </c>
      <c r="B23" s="183" t="e">
        <f>B9/B20</f>
        <v>#DIV/0!</v>
      </c>
    </row>
    <row r="24" spans="1:2" ht="12.75">
      <c r="A24" s="112" t="s">
        <v>331</v>
      </c>
      <c r="B24" s="183" t="e">
        <f>B10/B20</f>
        <v>#DIV/0!</v>
      </c>
    </row>
    <row r="25" spans="1:2" ht="12.75">
      <c r="A25" s="112" t="s">
        <v>332</v>
      </c>
      <c r="B25" s="183" t="e">
        <f>B11/B20</f>
        <v>#DIV/0!</v>
      </c>
    </row>
    <row r="26" spans="1:2" ht="12.75">
      <c r="A26" s="112" t="s">
        <v>333</v>
      </c>
      <c r="B26" s="183" t="e">
        <f>B23/(B22/1000)</f>
        <v>#DIV/0!</v>
      </c>
    </row>
    <row r="27" spans="1:2" ht="12.75">
      <c r="A27" s="112" t="s">
        <v>334</v>
      </c>
      <c r="B27" s="183" t="e">
        <f>B24/(B22/1000)</f>
        <v>#DIV/0!</v>
      </c>
    </row>
    <row r="28" spans="1:2" ht="12.75">
      <c r="A28" s="112" t="s">
        <v>335</v>
      </c>
      <c r="B28" s="183"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1" customWidth="1"/>
    <col min="2" max="3" width="13.00390625" style="81" customWidth="1"/>
    <col min="4" max="4" width="21.25390625" style="81" customWidth="1"/>
    <col min="5" max="6" width="13.00390625" style="81" customWidth="1"/>
    <col min="7" max="7" width="12.50390625" style="81" customWidth="1"/>
    <col min="8" max="8" width="8.125" style="81" customWidth="1"/>
    <col min="9" max="9" width="9.25390625" style="81" customWidth="1"/>
    <col min="10" max="16384" width="8.125" style="81" customWidth="1"/>
  </cols>
  <sheetData>
    <row r="1" s="83" customFormat="1" ht="12.75">
      <c r="A1" s="82" t="s">
        <v>1</v>
      </c>
    </row>
    <row r="2" s="83" customFormat="1" ht="12.75">
      <c r="A2" s="82" t="s">
        <v>254</v>
      </c>
    </row>
    <row r="3" s="83" customFormat="1" ht="12.75">
      <c r="A3" s="83" t="s">
        <v>30</v>
      </c>
    </row>
    <row r="5" spans="1:7" ht="25.5" customHeight="1">
      <c r="A5" s="111" t="s">
        <v>302</v>
      </c>
      <c r="B5" s="111" t="s">
        <v>239</v>
      </c>
      <c r="C5" s="111" t="s">
        <v>62</v>
      </c>
      <c r="D5" s="111" t="s">
        <v>336</v>
      </c>
      <c r="E5" s="124" t="s">
        <v>241</v>
      </c>
      <c r="F5" s="124"/>
      <c r="G5" s="124"/>
    </row>
    <row r="6" spans="1:7" ht="12.75" customHeight="1">
      <c r="A6" s="112"/>
      <c r="B6" s="112"/>
      <c r="C6" s="112"/>
      <c r="D6" s="112"/>
      <c r="E6" s="173"/>
      <c r="F6" s="173"/>
      <c r="G6" s="173"/>
    </row>
    <row r="7" spans="1:7" ht="12.75" customHeight="1">
      <c r="A7" s="112"/>
      <c r="B7" s="112"/>
      <c r="C7" s="112"/>
      <c r="D7" s="112"/>
      <c r="E7" s="173"/>
      <c r="F7" s="173"/>
      <c r="G7" s="173"/>
    </row>
    <row r="8" spans="1:7" ht="12.75" customHeight="1">
      <c r="A8" s="112"/>
      <c r="B8" s="112"/>
      <c r="C8" s="112"/>
      <c r="D8" s="112"/>
      <c r="E8" s="173"/>
      <c r="F8" s="173"/>
      <c r="G8" s="173"/>
    </row>
    <row r="10" spans="1:9" ht="26.25" customHeight="1">
      <c r="A10" s="184" t="s">
        <v>337</v>
      </c>
      <c r="B10" s="184"/>
      <c r="C10" s="184"/>
      <c r="D10" s="184"/>
      <c r="E10" s="184"/>
      <c r="F10" s="113"/>
      <c r="G10" s="113"/>
      <c r="H10" s="113"/>
      <c r="I10" s="113"/>
    </row>
    <row r="11" spans="1:9" ht="26.25" customHeight="1">
      <c r="A11" s="161" t="s">
        <v>243</v>
      </c>
      <c r="B11" s="161"/>
      <c r="C11" s="161"/>
      <c r="D11" s="161"/>
      <c r="E11" s="161"/>
      <c r="F11" s="113"/>
      <c r="G11" s="113"/>
      <c r="H11" s="113"/>
      <c r="I11" s="113"/>
    </row>
    <row r="12" spans="1:9" ht="12.75">
      <c r="A12" s="185"/>
      <c r="B12" s="186"/>
      <c r="C12" s="186"/>
      <c r="D12" s="186"/>
      <c r="E12" s="186"/>
      <c r="F12" s="113"/>
      <c r="G12" s="113"/>
      <c r="H12" s="113"/>
      <c r="I12" s="113"/>
    </row>
    <row r="13" spans="1:7" ht="12.75" customHeight="1">
      <c r="A13" s="187"/>
      <c r="B13" s="121" t="s">
        <v>338</v>
      </c>
      <c r="C13" s="121"/>
      <c r="D13" s="121" t="s">
        <v>339</v>
      </c>
      <c r="E13" s="121"/>
      <c r="F13" s="121" t="s">
        <v>340</v>
      </c>
      <c r="G13" s="121"/>
    </row>
    <row r="14" spans="1:7" ht="12.75">
      <c r="A14" s="86" t="s">
        <v>244</v>
      </c>
      <c r="B14" s="111" t="s">
        <v>341</v>
      </c>
      <c r="C14" s="111" t="s">
        <v>342</v>
      </c>
      <c r="D14" s="111" t="s">
        <v>341</v>
      </c>
      <c r="E14" s="111" t="s">
        <v>342</v>
      </c>
      <c r="F14" s="111" t="s">
        <v>341</v>
      </c>
      <c r="G14" s="111" t="s">
        <v>342</v>
      </c>
    </row>
    <row r="15" spans="1:7" ht="12.75">
      <c r="A15" s="157" t="s">
        <v>248</v>
      </c>
      <c r="B15" s="121"/>
      <c r="C15" s="121"/>
      <c r="D15" s="121"/>
      <c r="E15" s="121"/>
      <c r="F15" s="121"/>
      <c r="G15" s="121"/>
    </row>
    <row r="16" spans="1:7" ht="12.75">
      <c r="A16" s="157" t="s">
        <v>249</v>
      </c>
      <c r="B16" s="121"/>
      <c r="C16" s="121"/>
      <c r="D16" s="121"/>
      <c r="E16" s="121"/>
      <c r="F16" s="121"/>
      <c r="G16" s="121"/>
    </row>
    <row r="17" spans="1:7" ht="12.75">
      <c r="A17" s="157" t="s">
        <v>250</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29" customWidth="1"/>
    <col min="2" max="6" width="9.50390625" style="129" customWidth="1"/>
    <col min="7" max="16384" width="8.125" style="129" customWidth="1"/>
  </cols>
  <sheetData>
    <row r="1" s="188" customFormat="1" ht="12.75">
      <c r="A1" s="82" t="s">
        <v>1</v>
      </c>
    </row>
    <row r="2" s="188" customFormat="1" ht="12.75">
      <c r="A2" s="82" t="s">
        <v>254</v>
      </c>
    </row>
    <row r="3" s="188" customFormat="1" ht="12.75">
      <c r="A3" s="188" t="s">
        <v>32</v>
      </c>
    </row>
    <row r="4" ht="12.75"/>
    <row r="5" spans="1:10" ht="12.75">
      <c r="A5" s="189" t="s">
        <v>292</v>
      </c>
      <c r="B5" s="189" t="s">
        <v>60</v>
      </c>
      <c r="C5" s="189" t="s">
        <v>198</v>
      </c>
      <c r="D5" s="87" t="s">
        <v>199</v>
      </c>
      <c r="E5" s="189" t="s">
        <v>61</v>
      </c>
      <c r="F5" s="189" t="s">
        <v>198</v>
      </c>
      <c r="G5" s="189" t="s">
        <v>200</v>
      </c>
      <c r="J5" s="81"/>
    </row>
    <row r="6" spans="1:10" ht="12.75">
      <c r="A6" s="190" t="s">
        <v>343</v>
      </c>
      <c r="B6" s="191"/>
      <c r="C6" s="192"/>
      <c r="D6" s="193"/>
      <c r="E6" s="191"/>
      <c r="F6" s="192"/>
      <c r="G6" s="189"/>
      <c r="J6" s="81"/>
    </row>
    <row r="7" spans="1:10" ht="12.75">
      <c r="A7" s="194" t="s">
        <v>344</v>
      </c>
      <c r="B7" s="194"/>
      <c r="C7" s="195"/>
      <c r="D7" s="196"/>
      <c r="E7" s="194"/>
      <c r="F7" s="195"/>
      <c r="G7" s="197"/>
      <c r="J7" s="81"/>
    </row>
    <row r="8" spans="1:10" ht="12.75">
      <c r="A8" s="198" t="s">
        <v>345</v>
      </c>
      <c r="B8" s="198"/>
      <c r="C8" s="199"/>
      <c r="D8" s="196"/>
      <c r="E8" s="198"/>
      <c r="F8" s="199"/>
      <c r="G8" s="197"/>
      <c r="J8" s="81"/>
    </row>
    <row r="9" spans="1:7" ht="12.75">
      <c r="A9" s="200" t="s">
        <v>346</v>
      </c>
      <c r="B9" s="200"/>
      <c r="C9" s="201"/>
      <c r="D9" s="202"/>
      <c r="E9" s="200"/>
      <c r="F9" s="201"/>
      <c r="G9" s="197"/>
    </row>
    <row r="10" spans="1:7" ht="12.75">
      <c r="A10" s="200" t="s">
        <v>347</v>
      </c>
      <c r="B10" s="200"/>
      <c r="C10" s="201"/>
      <c r="D10" s="203"/>
      <c r="E10" s="200"/>
      <c r="F10" s="201"/>
      <c r="G10" s="197"/>
    </row>
    <row r="11" spans="1:7" ht="12.75">
      <c r="A11" s="200" t="s">
        <v>348</v>
      </c>
      <c r="B11" s="200"/>
      <c r="C11" s="201"/>
      <c r="D11" s="202"/>
      <c r="E11" s="200"/>
      <c r="F11" s="201"/>
      <c r="G11" s="197"/>
    </row>
    <row r="12" spans="1:7" ht="12.75">
      <c r="A12" s="200" t="s">
        <v>349</v>
      </c>
      <c r="B12" s="200"/>
      <c r="C12" s="201"/>
      <c r="D12" s="203"/>
      <c r="E12" s="200"/>
      <c r="F12" s="201"/>
      <c r="G12" s="197"/>
    </row>
    <row r="13" spans="1:7" ht="12.75">
      <c r="A13" s="200" t="s">
        <v>350</v>
      </c>
      <c r="B13" s="200"/>
      <c r="C13" s="201"/>
      <c r="D13" s="202"/>
      <c r="E13" s="200"/>
      <c r="F13" s="201"/>
      <c r="G13" s="197"/>
    </row>
    <row r="14" spans="1:7" ht="12.75">
      <c r="A14" s="200" t="s">
        <v>351</v>
      </c>
      <c r="B14" s="200"/>
      <c r="C14" s="201"/>
      <c r="D14" s="203"/>
      <c r="E14" s="200"/>
      <c r="F14" s="201"/>
      <c r="G14" s="197"/>
    </row>
    <row r="15" spans="1:10" ht="12.75">
      <c r="A15" s="200" t="s">
        <v>352</v>
      </c>
      <c r="B15" s="198"/>
      <c r="C15" s="199"/>
      <c r="D15" s="204"/>
      <c r="E15" s="198"/>
      <c r="F15" s="199"/>
      <c r="G15" s="197"/>
      <c r="J15" s="81"/>
    </row>
    <row r="16" spans="1:10" ht="12.75">
      <c r="A16" s="205" t="s">
        <v>353</v>
      </c>
      <c r="B16" s="198"/>
      <c r="C16" s="199"/>
      <c r="D16" s="206"/>
      <c r="E16" s="198"/>
      <c r="F16" s="199"/>
      <c r="G16" s="197"/>
      <c r="J16" s="81"/>
    </row>
    <row r="17" ht="12.75">
      <c r="G17" s="207"/>
    </row>
    <row r="18" spans="1:6" ht="39.75" customHeight="1">
      <c r="A18" s="160" t="s">
        <v>354</v>
      </c>
      <c r="B18" s="160"/>
      <c r="C18" s="160"/>
      <c r="D18" s="160"/>
      <c r="E18" s="160"/>
      <c r="F18" s="160"/>
    </row>
    <row r="20" ht="39.75" customHeight="1">
      <c r="A20" s="208"/>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29" customWidth="1"/>
    <col min="2" max="2" width="18.375" style="129" customWidth="1"/>
    <col min="3" max="3" width="29.25390625" style="129" customWidth="1"/>
    <col min="4" max="4" width="17.75390625" style="129" customWidth="1"/>
    <col min="5" max="16384" width="8.125" style="129" customWidth="1"/>
  </cols>
  <sheetData>
    <row r="1" s="188" customFormat="1" ht="12.75">
      <c r="A1" s="82" t="s">
        <v>1</v>
      </c>
    </row>
    <row r="2" s="188" customFormat="1" ht="12.75">
      <c r="A2" s="82" t="s">
        <v>254</v>
      </c>
    </row>
    <row r="3" s="188" customFormat="1" ht="12.75">
      <c r="A3" s="188" t="s">
        <v>34</v>
      </c>
    </row>
    <row r="5" spans="1:4" ht="12.75" customHeight="1">
      <c r="A5" s="171" t="s">
        <v>355</v>
      </c>
      <c r="B5" s="111" t="s">
        <v>356</v>
      </c>
      <c r="C5" s="111" t="s">
        <v>357</v>
      </c>
      <c r="D5" s="163" t="s">
        <v>300</v>
      </c>
    </row>
    <row r="6" spans="1:4" ht="12.75">
      <c r="A6" s="171" t="s">
        <v>358</v>
      </c>
      <c r="B6" s="111"/>
      <c r="C6" s="111"/>
      <c r="D6" s="163"/>
    </row>
    <row r="7" spans="1:4" ht="12.75">
      <c r="A7" s="164" t="s">
        <v>301</v>
      </c>
      <c r="B7" s="164"/>
      <c r="C7" s="112"/>
      <c r="D7" s="112"/>
    </row>
    <row r="8" spans="1:4" ht="12.75">
      <c r="A8" s="164"/>
      <c r="B8" s="164"/>
      <c r="C8" s="112"/>
      <c r="D8" s="112"/>
    </row>
    <row r="9" spans="1:4" ht="12.75">
      <c r="A9" s="164"/>
      <c r="B9" s="164"/>
      <c r="C9" s="112"/>
      <c r="D9" s="112"/>
    </row>
    <row r="10" spans="1:4" ht="12.75">
      <c r="A10" s="164"/>
      <c r="B10" s="164"/>
      <c r="C10" s="112"/>
      <c r="D10" s="112"/>
    </row>
    <row r="11" spans="1:3" ht="12.75">
      <c r="A11" s="209"/>
      <c r="B11" s="130"/>
      <c r="C11" s="130"/>
    </row>
    <row r="12" spans="1:4" ht="12.75" customHeight="1">
      <c r="A12" s="171" t="s">
        <v>359</v>
      </c>
      <c r="B12" s="111" t="s">
        <v>356</v>
      </c>
      <c r="C12" s="111" t="s">
        <v>360</v>
      </c>
      <c r="D12" s="163" t="s">
        <v>300</v>
      </c>
    </row>
    <row r="13" spans="1:4" ht="12.75">
      <c r="A13" s="171" t="s">
        <v>358</v>
      </c>
      <c r="B13" s="111"/>
      <c r="C13" s="111"/>
      <c r="D13" s="163"/>
    </row>
    <row r="14" spans="1:4" ht="12.75">
      <c r="A14" s="164" t="s">
        <v>301</v>
      </c>
      <c r="B14" s="164"/>
      <c r="C14" s="112"/>
      <c r="D14" s="112"/>
    </row>
    <row r="15" spans="1:4" ht="12.75">
      <c r="A15" s="164"/>
      <c r="B15" s="164"/>
      <c r="C15" s="112"/>
      <c r="D15" s="112"/>
    </row>
    <row r="16" spans="1:4" ht="12.75">
      <c r="A16" s="164"/>
      <c r="B16" s="164"/>
      <c r="C16" s="112"/>
      <c r="D16" s="112"/>
    </row>
    <row r="17" spans="1:4" ht="12.75">
      <c r="A17" s="164"/>
      <c r="B17" s="164"/>
      <c r="C17" s="112"/>
      <c r="D17" s="112"/>
    </row>
    <row r="18" spans="1:3" ht="12.75">
      <c r="A18" s="209"/>
      <c r="B18" s="130"/>
      <c r="C18" s="130"/>
    </row>
    <row r="19" spans="1:4" ht="15" customHeight="1">
      <c r="A19" s="171" t="s">
        <v>361</v>
      </c>
      <c r="B19" s="111" t="s">
        <v>356</v>
      </c>
      <c r="C19" s="111" t="s">
        <v>362</v>
      </c>
      <c r="D19" s="163" t="s">
        <v>300</v>
      </c>
    </row>
    <row r="20" spans="1:4" ht="12.75">
      <c r="A20" s="171" t="s">
        <v>358</v>
      </c>
      <c r="B20" s="111"/>
      <c r="C20" s="111"/>
      <c r="D20" s="163"/>
    </row>
    <row r="21" spans="1:4" ht="12.75">
      <c r="A21" s="164" t="s">
        <v>301</v>
      </c>
      <c r="B21" s="164"/>
      <c r="C21" s="112"/>
      <c r="D21" s="112"/>
    </row>
    <row r="22" spans="1:4" ht="12.75">
      <c r="A22" s="164"/>
      <c r="B22" s="164"/>
      <c r="C22" s="112"/>
      <c r="D22" s="112"/>
    </row>
    <row r="23" spans="1:4" ht="12.75">
      <c r="A23" s="164"/>
      <c r="B23" s="164"/>
      <c r="C23" s="112"/>
      <c r="D23" s="112"/>
    </row>
    <row r="24" spans="1:4" ht="12.75">
      <c r="A24" s="164"/>
      <c r="B24" s="164"/>
      <c r="C24" s="112"/>
      <c r="D24" s="112"/>
    </row>
    <row r="25" spans="1:3" ht="12.75">
      <c r="A25" s="209"/>
      <c r="B25" s="130"/>
      <c r="C25" s="130"/>
    </row>
    <row r="26" spans="1:4" ht="15" customHeight="1">
      <c r="A26" s="171" t="s">
        <v>363</v>
      </c>
      <c r="B26" s="111" t="s">
        <v>356</v>
      </c>
      <c r="C26" s="111" t="s">
        <v>364</v>
      </c>
      <c r="D26" s="163" t="s">
        <v>300</v>
      </c>
    </row>
    <row r="27" spans="1:4" ht="12.75">
      <c r="A27" s="171" t="s">
        <v>358</v>
      </c>
      <c r="B27" s="111"/>
      <c r="C27" s="111"/>
      <c r="D27" s="163"/>
    </row>
    <row r="28" spans="1:4" ht="12.75">
      <c r="A28" s="164"/>
      <c r="B28" s="164"/>
      <c r="C28" s="112"/>
      <c r="D28" s="112"/>
    </row>
    <row r="29" spans="1:4" ht="12.75">
      <c r="A29" s="164"/>
      <c r="B29" s="164"/>
      <c r="C29" s="112"/>
      <c r="D29" s="112"/>
    </row>
    <row r="30" spans="1:4" ht="12.75">
      <c r="A30" s="210"/>
      <c r="B30" s="210"/>
      <c r="C30" s="157"/>
      <c r="D30" s="112"/>
    </row>
    <row r="31" spans="1:4" ht="12.75">
      <c r="A31" s="210"/>
      <c r="B31" s="210"/>
      <c r="C31" s="157"/>
      <c r="D31" s="112"/>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1" customWidth="1"/>
    <col min="2" max="2" width="16.625" style="81" customWidth="1"/>
    <col min="3" max="4" width="24.25390625" style="81" customWidth="1"/>
    <col min="5" max="16384" width="17.75390625" style="81" customWidth="1"/>
  </cols>
  <sheetData>
    <row r="1" s="83" customFormat="1" ht="12.75">
      <c r="A1" s="82" t="s">
        <v>1</v>
      </c>
    </row>
    <row r="2" s="83" customFormat="1" ht="12.75">
      <c r="A2" s="82" t="s">
        <v>254</v>
      </c>
    </row>
    <row r="3" s="83" customFormat="1" ht="12.75">
      <c r="A3" s="83" t="s">
        <v>36</v>
      </c>
    </row>
    <row r="4" ht="12.75"/>
    <row r="5" spans="1:6" ht="12.75">
      <c r="A5" s="111" t="s">
        <v>365</v>
      </c>
      <c r="B5" s="111" t="s">
        <v>239</v>
      </c>
      <c r="C5" s="111" t="s">
        <v>240</v>
      </c>
      <c r="D5" s="111" t="s">
        <v>241</v>
      </c>
      <c r="E5" s="139"/>
      <c r="F5" s="139"/>
    </row>
    <row r="6" spans="1:6" ht="12.75">
      <c r="A6" s="112"/>
      <c r="B6" s="112"/>
      <c r="C6" s="112"/>
      <c r="D6" s="112"/>
      <c r="E6" s="139"/>
      <c r="F6" s="139"/>
    </row>
    <row r="7" spans="1:6" ht="12.75">
      <c r="A7" s="112"/>
      <c r="B7" s="112"/>
      <c r="C7" s="112"/>
      <c r="D7" s="112"/>
      <c r="E7" s="139"/>
      <c r="F7" s="139"/>
    </row>
    <row r="8" spans="1:6" ht="12.75">
      <c r="A8" s="112"/>
      <c r="B8" s="112"/>
      <c r="C8" s="112"/>
      <c r="D8" s="112"/>
      <c r="E8" s="139"/>
      <c r="F8" s="139"/>
    </row>
    <row r="9" spans="1:7" ht="12.75">
      <c r="A9" s="139"/>
      <c r="B9" s="139"/>
      <c r="C9" s="139"/>
      <c r="D9" s="139"/>
      <c r="E9" s="139"/>
      <c r="F9" s="139"/>
      <c r="G9" s="139"/>
    </row>
    <row r="10" spans="1:7" ht="27.75" customHeight="1">
      <c r="A10" s="168" t="s">
        <v>366</v>
      </c>
      <c r="B10" s="168"/>
      <c r="C10" s="168"/>
      <c r="D10" s="168"/>
      <c r="E10" s="139"/>
      <c r="F10" s="139"/>
      <c r="G10" s="139"/>
    </row>
    <row r="11" spans="1:7" ht="27.75" customHeight="1">
      <c r="A11" s="168" t="s">
        <v>243</v>
      </c>
      <c r="B11" s="168"/>
      <c r="C11" s="168"/>
      <c r="D11" s="168"/>
      <c r="E11" s="139"/>
      <c r="F11" s="139"/>
      <c r="G11" s="139"/>
    </row>
    <row r="12" spans="1:7" ht="12.75">
      <c r="A12" s="139"/>
      <c r="B12" s="139"/>
      <c r="C12" s="139"/>
      <c r="D12" s="139"/>
      <c r="E12" s="139"/>
      <c r="F12" s="139"/>
      <c r="G12" s="139"/>
    </row>
    <row r="13" spans="1:4" ht="12.75">
      <c r="A13" s="211"/>
      <c r="B13" s="212" t="s">
        <v>367</v>
      </c>
      <c r="C13" s="212" t="s">
        <v>198</v>
      </c>
      <c r="D13" s="212" t="s">
        <v>247</v>
      </c>
    </row>
    <row r="14" spans="1:4" ht="12.75">
      <c r="A14" s="213" t="s">
        <v>308</v>
      </c>
      <c r="B14" s="170"/>
      <c r="C14" s="214"/>
      <c r="D14" s="121"/>
    </row>
    <row r="15" spans="1:4" ht="12.75">
      <c r="A15" s="213" t="s">
        <v>309</v>
      </c>
      <c r="B15" s="170"/>
      <c r="C15" s="214"/>
      <c r="D15" s="121"/>
    </row>
    <row r="16" spans="1:4" ht="12.75">
      <c r="A16" s="215" t="s">
        <v>310</v>
      </c>
      <c r="B16" s="170"/>
      <c r="C16" s="214"/>
      <c r="D16" s="121"/>
    </row>
    <row r="17" ht="12.75"/>
    <row r="18" spans="1:4" ht="41.25" customHeight="1">
      <c r="A18" s="184" t="s">
        <v>368</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1" customWidth="1"/>
    <col min="2" max="2" width="16.75390625" style="81" customWidth="1"/>
    <col min="3" max="3" width="22.625" style="81" customWidth="1"/>
    <col min="4" max="4" width="31.00390625" style="81" customWidth="1"/>
    <col min="5" max="16384" width="17.75390625" style="81" customWidth="1"/>
  </cols>
  <sheetData>
    <row r="1" s="83" customFormat="1" ht="12.75">
      <c r="A1" s="82" t="s">
        <v>1</v>
      </c>
    </row>
    <row r="2" s="83" customFormat="1" ht="12.75">
      <c r="A2" s="82" t="s">
        <v>254</v>
      </c>
    </row>
    <row r="3" s="83" customFormat="1" ht="12.75">
      <c r="A3" s="83" t="s">
        <v>38</v>
      </c>
    </row>
    <row r="4" ht="12.75"/>
    <row r="5" spans="1:4" ht="12.75">
      <c r="A5" s="111" t="s">
        <v>302</v>
      </c>
      <c r="B5" s="111" t="s">
        <v>239</v>
      </c>
      <c r="C5" s="111" t="s">
        <v>336</v>
      </c>
      <c r="D5" s="124" t="s">
        <v>241</v>
      </c>
    </row>
    <row r="6" spans="1:4" ht="12.75">
      <c r="A6" s="112"/>
      <c r="B6" s="112"/>
      <c r="C6" s="112"/>
      <c r="D6" s="173"/>
    </row>
    <row r="7" spans="1:4" ht="12.75">
      <c r="A7" s="112"/>
      <c r="B7" s="112"/>
      <c r="C7" s="112"/>
      <c r="D7" s="173"/>
    </row>
    <row r="8" spans="1:4" ht="12.75">
      <c r="A8" s="112"/>
      <c r="B8" s="112"/>
      <c r="C8" s="112"/>
      <c r="D8" s="173"/>
    </row>
    <row r="9" spans="1:5" ht="12.75">
      <c r="A9" s="113"/>
      <c r="B9" s="113"/>
      <c r="C9" s="113"/>
      <c r="D9" s="113"/>
      <c r="E9" s="216"/>
    </row>
    <row r="10" spans="1:9" ht="26.25" customHeight="1">
      <c r="A10" s="161" t="s">
        <v>337</v>
      </c>
      <c r="B10" s="161"/>
      <c r="C10" s="161"/>
      <c r="D10" s="161"/>
      <c r="E10" s="113"/>
      <c r="F10" s="113"/>
      <c r="G10" s="113"/>
      <c r="H10" s="113"/>
      <c r="I10" s="113"/>
    </row>
    <row r="11" spans="1:9" ht="26.25" customHeight="1">
      <c r="A11" s="161" t="s">
        <v>243</v>
      </c>
      <c r="B11" s="161"/>
      <c r="C11" s="161"/>
      <c r="D11" s="161"/>
      <c r="E11" s="113"/>
      <c r="F11" s="113"/>
      <c r="G11" s="113"/>
      <c r="H11" s="113"/>
      <c r="I11" s="113"/>
    </row>
    <row r="12" spans="1:9" ht="12.75">
      <c r="A12" s="216"/>
      <c r="B12" s="216"/>
      <c r="C12" s="216"/>
      <c r="D12" s="216"/>
      <c r="E12" s="216"/>
      <c r="F12" s="113"/>
      <c r="G12" s="113"/>
      <c r="H12" s="113"/>
      <c r="I12" s="113"/>
    </row>
    <row r="13" spans="1:4" ht="12.75">
      <c r="A13" s="217"/>
      <c r="B13" s="212" t="s">
        <v>367</v>
      </c>
      <c r="C13" s="212" t="s">
        <v>198</v>
      </c>
      <c r="D13" s="212" t="s">
        <v>247</v>
      </c>
    </row>
    <row r="14" spans="1:4" ht="12.75">
      <c r="A14" s="218" t="s">
        <v>308</v>
      </c>
      <c r="B14" s="170"/>
      <c r="C14" s="214"/>
      <c r="D14" s="121"/>
    </row>
    <row r="15" spans="1:4" ht="12.75">
      <c r="A15" s="213" t="s">
        <v>309</v>
      </c>
      <c r="B15" s="170"/>
      <c r="C15" s="214"/>
      <c r="D15" s="121"/>
    </row>
    <row r="16" spans="1:4" ht="12.75">
      <c r="A16" s="215" t="s">
        <v>310</v>
      </c>
      <c r="B16" s="170"/>
      <c r="C16" s="214"/>
      <c r="D16" s="121"/>
    </row>
    <row r="17" spans="1:4" ht="12.75">
      <c r="A17" s="158"/>
      <c r="B17" s="219"/>
      <c r="C17" s="220"/>
      <c r="D17" s="220"/>
    </row>
    <row r="18" spans="1:4" ht="40.5" customHeight="1">
      <c r="A18" s="184" t="s">
        <v>368</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1" customWidth="1"/>
    <col min="2" max="2" width="25.75390625" style="81" customWidth="1"/>
    <col min="3" max="3" width="15.25390625" style="81" customWidth="1"/>
    <col min="4" max="4" width="24.25390625" style="81" customWidth="1"/>
    <col min="5" max="5" width="14.875" style="81" customWidth="1"/>
    <col min="6" max="16384" width="8.125" style="81" customWidth="1"/>
  </cols>
  <sheetData>
    <row r="1" s="83" customFormat="1" ht="12.75">
      <c r="A1" s="82" t="s">
        <v>1</v>
      </c>
    </row>
    <row r="2" s="83" customFormat="1" ht="12.75">
      <c r="A2" s="82" t="s">
        <v>254</v>
      </c>
    </row>
    <row r="3" s="83" customFormat="1" ht="12.75">
      <c r="A3" s="83" t="s">
        <v>40</v>
      </c>
    </row>
    <row r="4" ht="12.75"/>
    <row r="5" spans="1:8" ht="12.75">
      <c r="A5" s="221" t="s">
        <v>369</v>
      </c>
      <c r="B5" s="221" t="s">
        <v>370</v>
      </c>
      <c r="C5" s="222" t="s">
        <v>198</v>
      </c>
      <c r="D5" s="221" t="s">
        <v>371</v>
      </c>
      <c r="E5" s="222" t="s">
        <v>198</v>
      </c>
      <c r="G5" s="223"/>
      <c r="H5" s="223"/>
    </row>
    <row r="6" spans="1:8" ht="12.75">
      <c r="A6" s="205">
        <v>1</v>
      </c>
      <c r="B6" s="122"/>
      <c r="C6" s="224"/>
      <c r="D6" s="122"/>
      <c r="E6" s="224"/>
      <c r="F6" s="139"/>
      <c r="G6" s="139"/>
      <c r="H6" s="139"/>
    </row>
    <row r="7" spans="1:8" ht="12.75">
      <c r="A7" s="205">
        <v>2</v>
      </c>
      <c r="B7" s="123"/>
      <c r="C7" s="152"/>
      <c r="D7" s="122"/>
      <c r="E7" s="146"/>
      <c r="F7" s="117"/>
      <c r="G7" s="158"/>
      <c r="H7" s="139"/>
    </row>
    <row r="8" spans="1:8" ht="12.75">
      <c r="A8" s="205">
        <v>3</v>
      </c>
      <c r="B8" s="123"/>
      <c r="C8" s="152"/>
      <c r="D8" s="122"/>
      <c r="E8" s="146"/>
      <c r="F8" s="117"/>
      <c r="G8" s="158"/>
      <c r="H8" s="139"/>
    </row>
    <row r="9" spans="1:8" ht="12.75">
      <c r="A9" s="205">
        <v>4</v>
      </c>
      <c r="B9" s="123"/>
      <c r="C9" s="152"/>
      <c r="D9" s="122"/>
      <c r="E9" s="146"/>
      <c r="F9" s="117"/>
      <c r="G9" s="158"/>
      <c r="H9" s="139"/>
    </row>
    <row r="10" spans="1:8" ht="12.75">
      <c r="A10" s="205">
        <v>5</v>
      </c>
      <c r="B10" s="123"/>
      <c r="C10" s="152"/>
      <c r="D10" s="122"/>
      <c r="E10" s="146"/>
      <c r="F10" s="117"/>
      <c r="G10" s="158"/>
      <c r="H10" s="139"/>
    </row>
    <row r="11" spans="1:8" ht="12.75">
      <c r="A11" s="205" t="s">
        <v>372</v>
      </c>
      <c r="B11" s="225"/>
      <c r="C11" s="226"/>
      <c r="D11" s="122"/>
      <c r="E11" s="227"/>
      <c r="F11" s="228"/>
      <c r="G11" s="158"/>
      <c r="H11" s="139"/>
    </row>
    <row r="12" spans="1:8" ht="12.75">
      <c r="A12" s="229" t="s">
        <v>61</v>
      </c>
      <c r="B12" s="230"/>
      <c r="C12" s="231"/>
      <c r="D12" s="232"/>
      <c r="E12" s="233"/>
      <c r="F12" s="117"/>
      <c r="G12" s="158"/>
      <c r="H12" s="139"/>
    </row>
    <row r="13" ht="12.75"/>
    <row r="14" spans="1:5" ht="41.25" customHeight="1">
      <c r="A14" s="234" t="s">
        <v>368</v>
      </c>
      <c r="B14" s="234"/>
      <c r="C14" s="234"/>
      <c r="D14" s="234"/>
      <c r="E14" s="234"/>
    </row>
    <row r="16" spans="1:8" ht="41.25" customHeight="1">
      <c r="A16" s="139"/>
      <c r="B16" s="235"/>
      <c r="C16" s="235"/>
      <c r="D16" s="117"/>
      <c r="E16" s="117"/>
      <c r="F16" s="117"/>
      <c r="G16" s="158"/>
      <c r="H16" s="139"/>
    </row>
    <row r="17" spans="1:6" ht="41.25" customHeight="1">
      <c r="A17" s="139"/>
      <c r="B17" s="139"/>
      <c r="C17" s="139"/>
      <c r="D17" s="139"/>
      <c r="E17" s="139"/>
      <c r="F17" s="139"/>
    </row>
    <row r="18" spans="1:6" ht="41.25" customHeight="1">
      <c r="A18" s="139"/>
      <c r="B18" s="139"/>
      <c r="C18" s="139"/>
      <c r="D18" s="139"/>
      <c r="E18" s="139"/>
      <c r="F18" s="139"/>
    </row>
    <row r="19" spans="1:6" ht="41.25" customHeight="1">
      <c r="A19" s="139"/>
      <c r="B19" s="139"/>
      <c r="C19" s="139"/>
      <c r="D19" s="139"/>
      <c r="E19" s="139"/>
      <c r="F19" s="139"/>
    </row>
    <row r="20" spans="1:6" ht="41.25" customHeight="1">
      <c r="A20" s="139"/>
      <c r="B20" s="139"/>
      <c r="C20" s="139"/>
      <c r="D20" s="139"/>
      <c r="E20" s="139"/>
      <c r="F20" s="139"/>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4" customWidth="1"/>
    <col min="2" max="2" width="8.00390625" style="14" customWidth="1"/>
    <col min="3" max="3" width="11.625" style="14" customWidth="1"/>
    <col min="4" max="9" width="8.00390625" style="14" customWidth="1"/>
    <col min="10" max="13" width="8.00390625" style="3" customWidth="1"/>
    <col min="14" max="16384" width="8.125" style="3" customWidth="1"/>
  </cols>
  <sheetData>
    <row r="1" spans="1:9" s="2" customFormat="1" ht="12.75">
      <c r="A1" s="15" t="s">
        <v>1</v>
      </c>
      <c r="B1" s="16"/>
      <c r="C1" s="16"/>
      <c r="D1" s="16"/>
      <c r="E1" s="16"/>
      <c r="F1" s="16"/>
      <c r="G1" s="16"/>
      <c r="H1" s="16"/>
      <c r="I1" s="16"/>
    </row>
    <row r="2" spans="1:9" s="2" customFormat="1" ht="12.75">
      <c r="A2" s="16" t="s">
        <v>53</v>
      </c>
      <c r="B2" s="16"/>
      <c r="C2" s="16"/>
      <c r="D2" s="16"/>
      <c r="E2" s="16"/>
      <c r="F2" s="16"/>
      <c r="G2" s="16"/>
      <c r="H2" s="16"/>
      <c r="I2" s="16"/>
    </row>
    <row r="3" spans="1:9" s="2" customFormat="1" ht="12.75">
      <c r="A3" s="16" t="s">
        <v>54</v>
      </c>
      <c r="B3" s="17"/>
      <c r="C3" s="17"/>
      <c r="D3" s="18"/>
      <c r="E3" s="18"/>
      <c r="F3" s="18"/>
      <c r="G3" s="18"/>
      <c r="H3" s="18"/>
      <c r="I3" s="18"/>
    </row>
    <row r="4" spans="1:3" ht="12.75">
      <c r="A4" s="19"/>
      <c r="B4" s="19"/>
      <c r="C4" s="19"/>
    </row>
    <row r="5" spans="1:7" s="14" customFormat="1" ht="12.75" customHeight="1">
      <c r="A5" s="20" t="s">
        <v>55</v>
      </c>
      <c r="B5" s="20"/>
      <c r="C5" s="20"/>
      <c r="D5" s="20"/>
      <c r="E5" s="20"/>
      <c r="F5" s="20"/>
      <c r="G5" s="20"/>
    </row>
    <row r="6" spans="1:3" ht="13.5" customHeight="1">
      <c r="A6" s="19"/>
      <c r="B6" s="19"/>
      <c r="C6" s="19"/>
    </row>
    <row r="7" ht="12.75">
      <c r="A7" s="21" t="s">
        <v>56</v>
      </c>
    </row>
    <row r="8" ht="12.75">
      <c r="A8" s="22" t="s">
        <v>57</v>
      </c>
    </row>
    <row r="9" spans="1:3" ht="13.5" customHeight="1">
      <c r="A9" s="23"/>
      <c r="B9" s="19"/>
      <c r="C9" s="19"/>
    </row>
    <row r="10" spans="1:10" ht="12.75">
      <c r="A10" s="24" t="s">
        <v>58</v>
      </c>
      <c r="B10" s="25" t="s">
        <v>59</v>
      </c>
      <c r="C10" s="25"/>
      <c r="D10" s="25"/>
      <c r="E10" s="25" t="s">
        <v>60</v>
      </c>
      <c r="F10" s="25"/>
      <c r="G10" s="25"/>
      <c r="H10" s="25" t="s">
        <v>61</v>
      </c>
      <c r="I10" s="25"/>
      <c r="J10" s="25"/>
    </row>
    <row r="11" spans="1:10" ht="12.75">
      <c r="A11" s="26" t="s">
        <v>62</v>
      </c>
      <c r="B11" s="27" t="s">
        <v>63</v>
      </c>
      <c r="C11" s="27" t="s">
        <v>64</v>
      </c>
      <c r="D11" s="27" t="s">
        <v>65</v>
      </c>
      <c r="E11" s="27" t="s">
        <v>63</v>
      </c>
      <c r="F11" s="27" t="s">
        <v>64</v>
      </c>
      <c r="G11" s="27" t="s">
        <v>65</v>
      </c>
      <c r="H11" s="27" t="s">
        <v>63</v>
      </c>
      <c r="I11" s="27" t="s">
        <v>64</v>
      </c>
      <c r="J11" s="27" t="s">
        <v>65</v>
      </c>
    </row>
    <row r="12" spans="1:10" ht="12.75">
      <c r="A12" s="28" t="s">
        <v>66</v>
      </c>
      <c r="B12" s="29">
        <v>249178</v>
      </c>
      <c r="C12" s="29">
        <v>237820</v>
      </c>
      <c r="D12" s="29">
        <v>486998</v>
      </c>
      <c r="E12" s="30"/>
      <c r="F12" s="30"/>
      <c r="G12" s="31">
        <f>E12+F12</f>
        <v>0</v>
      </c>
      <c r="H12" s="30"/>
      <c r="I12" s="30"/>
      <c r="J12" s="31">
        <f>H12+I12</f>
        <v>0</v>
      </c>
    </row>
    <row r="13" spans="1:10" ht="12.75">
      <c r="A13" s="28" t="s">
        <v>67</v>
      </c>
      <c r="B13" s="29">
        <v>220611</v>
      </c>
      <c r="C13" s="29">
        <v>210725</v>
      </c>
      <c r="D13" s="29">
        <v>431336</v>
      </c>
      <c r="E13" s="30"/>
      <c r="F13" s="30"/>
      <c r="G13" s="31">
        <f>E13+F13</f>
        <v>0</v>
      </c>
      <c r="H13" s="30"/>
      <c r="I13" s="30"/>
      <c r="J13" s="31">
        <f>H13+I13</f>
        <v>0</v>
      </c>
    </row>
    <row r="14" spans="1:10" ht="12.75">
      <c r="A14" s="28" t="s">
        <v>68</v>
      </c>
      <c r="B14" s="29">
        <v>209012</v>
      </c>
      <c r="C14" s="29">
        <v>200034</v>
      </c>
      <c r="D14" s="29">
        <v>409046</v>
      </c>
      <c r="E14" s="30"/>
      <c r="F14" s="30"/>
      <c r="G14" s="31">
        <f>E14+F14</f>
        <v>0</v>
      </c>
      <c r="H14" s="30"/>
      <c r="I14" s="30"/>
      <c r="J14" s="31">
        <f>H14+I14</f>
        <v>0</v>
      </c>
    </row>
    <row r="15" spans="1:10" ht="12.75">
      <c r="A15" s="28" t="s">
        <v>69</v>
      </c>
      <c r="B15" s="29">
        <v>187123</v>
      </c>
      <c r="C15" s="29">
        <v>176414</v>
      </c>
      <c r="D15" s="29">
        <v>363537</v>
      </c>
      <c r="E15" s="30"/>
      <c r="F15" s="30"/>
      <c r="G15" s="31">
        <f>E15+F15</f>
        <v>0</v>
      </c>
      <c r="H15" s="30"/>
      <c r="I15" s="30"/>
      <c r="J15" s="31">
        <f>H15+I15</f>
        <v>0</v>
      </c>
    </row>
    <row r="16" spans="1:10" ht="12.75">
      <c r="A16" s="28" t="s">
        <v>70</v>
      </c>
      <c r="B16" s="29">
        <v>154583</v>
      </c>
      <c r="C16" s="29">
        <v>147605</v>
      </c>
      <c r="D16" s="29">
        <v>302188</v>
      </c>
      <c r="E16" s="30"/>
      <c r="F16" s="30"/>
      <c r="G16" s="31">
        <f>E16+F16</f>
        <v>0</v>
      </c>
      <c r="H16" s="30"/>
      <c r="I16" s="30"/>
      <c r="J16" s="31">
        <f>H16+I16</f>
        <v>0</v>
      </c>
    </row>
    <row r="17" spans="1:10" ht="12.75">
      <c r="A17" s="28" t="s">
        <v>71</v>
      </c>
      <c r="B17" s="29">
        <v>130402</v>
      </c>
      <c r="C17" s="29">
        <v>136084</v>
      </c>
      <c r="D17" s="29">
        <v>266486</v>
      </c>
      <c r="E17" s="30"/>
      <c r="F17" s="30"/>
      <c r="G17" s="31">
        <f>E17+F17</f>
        <v>0</v>
      </c>
      <c r="H17" s="30"/>
      <c r="I17" s="30"/>
      <c r="J17" s="31">
        <f>H17+I17</f>
        <v>0</v>
      </c>
    </row>
    <row r="18" spans="1:10" ht="12.75">
      <c r="A18" s="28" t="s">
        <v>72</v>
      </c>
      <c r="B18" s="29">
        <v>100670</v>
      </c>
      <c r="C18" s="29">
        <v>113871</v>
      </c>
      <c r="D18" s="29">
        <v>214541</v>
      </c>
      <c r="E18" s="30"/>
      <c r="F18" s="30"/>
      <c r="G18" s="31">
        <f>E18+F18</f>
        <v>0</v>
      </c>
      <c r="H18" s="30"/>
      <c r="I18" s="30"/>
      <c r="J18" s="31">
        <f>H18+I18</f>
        <v>0</v>
      </c>
    </row>
    <row r="19" spans="1:10" ht="12.75">
      <c r="A19" s="28" t="s">
        <v>73</v>
      </c>
      <c r="B19" s="29">
        <v>84740</v>
      </c>
      <c r="C19" s="29">
        <v>98514</v>
      </c>
      <c r="D19" s="29">
        <v>183254</v>
      </c>
      <c r="E19" s="30"/>
      <c r="F19" s="30"/>
      <c r="G19" s="31">
        <f>E19+F19</f>
        <v>0</v>
      </c>
      <c r="H19" s="30"/>
      <c r="I19" s="30"/>
      <c r="J19" s="31">
        <f>H19+I19</f>
        <v>0</v>
      </c>
    </row>
    <row r="20" spans="1:10" ht="12.75">
      <c r="A20" s="28" t="s">
        <v>74</v>
      </c>
      <c r="B20" s="29">
        <v>70948</v>
      </c>
      <c r="C20" s="29">
        <v>80087</v>
      </c>
      <c r="D20" s="29">
        <v>151035</v>
      </c>
      <c r="E20" s="30"/>
      <c r="F20" s="30"/>
      <c r="G20" s="31">
        <f>E20+F20</f>
        <v>0</v>
      </c>
      <c r="H20" s="30"/>
      <c r="I20" s="30"/>
      <c r="J20" s="31">
        <f>H20+I20</f>
        <v>0</v>
      </c>
    </row>
    <row r="21" spans="1:10" ht="12.75">
      <c r="A21" s="28" t="s">
        <v>75</v>
      </c>
      <c r="B21" s="29">
        <v>61360</v>
      </c>
      <c r="C21" s="29">
        <v>68548</v>
      </c>
      <c r="D21" s="29">
        <v>129908</v>
      </c>
      <c r="E21" s="30"/>
      <c r="F21" s="30"/>
      <c r="G21" s="31">
        <f>E21+F21</f>
        <v>0</v>
      </c>
      <c r="H21" s="30"/>
      <c r="I21" s="30"/>
      <c r="J21" s="31">
        <f>H21+I21</f>
        <v>0</v>
      </c>
    </row>
    <row r="22" spans="1:10" ht="12.75">
      <c r="A22" s="28" t="s">
        <v>76</v>
      </c>
      <c r="B22" s="29">
        <v>49452</v>
      </c>
      <c r="C22" s="29">
        <v>51113</v>
      </c>
      <c r="D22" s="29">
        <v>100565</v>
      </c>
      <c r="E22" s="30"/>
      <c r="F22" s="30"/>
      <c r="G22" s="31">
        <f>E22+F22</f>
        <v>0</v>
      </c>
      <c r="H22" s="30"/>
      <c r="I22" s="30"/>
      <c r="J22" s="31">
        <f>H22+I22</f>
        <v>0</v>
      </c>
    </row>
    <row r="23" spans="1:10" ht="12.75">
      <c r="A23" s="28" t="s">
        <v>77</v>
      </c>
      <c r="B23" s="29">
        <v>43699</v>
      </c>
      <c r="C23" s="29">
        <v>46006</v>
      </c>
      <c r="D23" s="29">
        <v>89705</v>
      </c>
      <c r="E23" s="30"/>
      <c r="F23" s="30"/>
      <c r="G23" s="31">
        <f>E23+F23</f>
        <v>0</v>
      </c>
      <c r="H23" s="30"/>
      <c r="I23" s="30"/>
      <c r="J23" s="31">
        <f>H23+I23</f>
        <v>0</v>
      </c>
    </row>
    <row r="24" spans="1:10" ht="12.75">
      <c r="A24" s="28" t="s">
        <v>78</v>
      </c>
      <c r="B24" s="29">
        <v>29570</v>
      </c>
      <c r="C24" s="29">
        <v>31299</v>
      </c>
      <c r="D24" s="29">
        <v>60869</v>
      </c>
      <c r="E24" s="30"/>
      <c r="F24" s="30"/>
      <c r="G24" s="31">
        <f>E24+F24</f>
        <v>0</v>
      </c>
      <c r="H24" s="30"/>
      <c r="I24" s="30"/>
      <c r="J24" s="31">
        <f>H24+I24</f>
        <v>0</v>
      </c>
    </row>
    <row r="25" spans="1:10" ht="12.75">
      <c r="A25" s="28" t="s">
        <v>79</v>
      </c>
      <c r="B25" s="29">
        <v>53224</v>
      </c>
      <c r="C25" s="29">
        <v>54266</v>
      </c>
      <c r="D25" s="29">
        <v>107490</v>
      </c>
      <c r="E25" s="30"/>
      <c r="F25" s="30"/>
      <c r="G25" s="31">
        <f>E25+F25</f>
        <v>0</v>
      </c>
      <c r="H25" s="30"/>
      <c r="I25" s="30"/>
      <c r="J25" s="31">
        <f>H25+I25</f>
        <v>0</v>
      </c>
    </row>
    <row r="26" spans="1:10" ht="12.75">
      <c r="A26" s="28" t="s">
        <v>65</v>
      </c>
      <c r="B26" s="31">
        <f>SUM(B12:B25)</f>
        <v>1644572</v>
      </c>
      <c r="C26" s="31">
        <f>SUM(C12:C25)</f>
        <v>1652386</v>
      </c>
      <c r="D26" s="29">
        <v>3296958</v>
      </c>
      <c r="E26" s="31">
        <f>SUM(E12:E25)</f>
        <v>0</v>
      </c>
      <c r="F26" s="31">
        <f>SUM(F12:F25)</f>
        <v>0</v>
      </c>
      <c r="G26" s="31">
        <f>E26+F26</f>
        <v>0</v>
      </c>
      <c r="H26" s="31">
        <f>SUM(H12:H25)</f>
        <v>0</v>
      </c>
      <c r="I26" s="31">
        <f>SUM(I12:I25)</f>
        <v>0</v>
      </c>
      <c r="J26" s="31">
        <f>H26+I26</f>
        <v>0</v>
      </c>
    </row>
    <row r="27" spans="1:10" ht="12.75">
      <c r="A27" s="32" t="s">
        <v>80</v>
      </c>
      <c r="B27" s="33"/>
      <c r="C27" s="34">
        <f>SUM(C15:C20)</f>
        <v>752575</v>
      </c>
      <c r="D27" s="35"/>
      <c r="E27" s="36"/>
      <c r="F27" s="37">
        <f>SUM(F15:F20)</f>
        <v>0</v>
      </c>
      <c r="G27" s="36"/>
      <c r="H27" s="36"/>
      <c r="I27" s="37">
        <f>SUM(I15:I20)</f>
        <v>0</v>
      </c>
      <c r="J27" s="36"/>
    </row>
    <row r="28" spans="1:10" s="41" customFormat="1" ht="12.75" customHeight="1">
      <c r="A28" s="38" t="s">
        <v>81</v>
      </c>
      <c r="B28" s="39" t="s">
        <v>82</v>
      </c>
      <c r="C28" s="39"/>
      <c r="D28" s="39"/>
      <c r="E28" s="40"/>
      <c r="F28" s="40"/>
      <c r="G28" s="40"/>
      <c r="H28" s="40"/>
      <c r="I28" s="40"/>
      <c r="J28" s="40"/>
    </row>
    <row r="29" spans="1:10" s="41" customFormat="1" ht="12.75" customHeight="1">
      <c r="A29" s="38" t="s">
        <v>83</v>
      </c>
      <c r="B29" s="39" t="s">
        <v>84</v>
      </c>
      <c r="C29" s="39"/>
      <c r="D29" s="39"/>
      <c r="E29" s="40"/>
      <c r="F29" s="40"/>
      <c r="G29" s="40"/>
      <c r="H29" s="40"/>
      <c r="I29" s="40"/>
      <c r="J29" s="40"/>
    </row>
    <row r="30" ht="13.5" customHeight="1">
      <c r="A30" s="42"/>
    </row>
    <row r="31" spans="1:3" s="14" customFormat="1" ht="12.75">
      <c r="A31" s="21" t="s">
        <v>85</v>
      </c>
      <c r="B31" s="19"/>
      <c r="C31" s="19"/>
    </row>
    <row r="32" spans="1:4" s="14" customFormat="1" ht="12.75">
      <c r="A32" s="27" t="s">
        <v>86</v>
      </c>
      <c r="B32" s="27" t="s">
        <v>87</v>
      </c>
      <c r="C32" s="27" t="s">
        <v>88</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89</v>
      </c>
      <c r="B38" s="44" t="s">
        <v>90</v>
      </c>
      <c r="C38" s="44" t="s">
        <v>83</v>
      </c>
      <c r="D38" s="44" t="s">
        <v>91</v>
      </c>
      <c r="E38" s="44" t="s">
        <v>83</v>
      </c>
      <c r="F38" s="44" t="s">
        <v>92</v>
      </c>
      <c r="G38" s="44" t="s">
        <v>83</v>
      </c>
    </row>
    <row r="39" spans="1:7" s="50" customFormat="1" ht="12.75">
      <c r="A39" s="45" t="s">
        <v>93</v>
      </c>
      <c r="B39" s="46" t="s">
        <v>94</v>
      </c>
      <c r="C39" s="47" t="s">
        <v>95</v>
      </c>
      <c r="D39" s="48"/>
      <c r="E39" s="49"/>
      <c r="F39" s="48"/>
      <c r="G39" s="49"/>
    </row>
    <row r="40" spans="1:7" s="50" customFormat="1" ht="12.75">
      <c r="A40" s="51" t="s">
        <v>96</v>
      </c>
      <c r="B40" s="46" t="s">
        <v>97</v>
      </c>
      <c r="C40" s="47" t="s">
        <v>98</v>
      </c>
      <c r="D40" s="48"/>
      <c r="E40" s="49"/>
      <c r="F40" s="48"/>
      <c r="G40" s="49"/>
    </row>
    <row r="41" spans="1:7" s="50" customFormat="1" ht="12.75">
      <c r="A41" s="45" t="s">
        <v>99</v>
      </c>
      <c r="B41" s="46">
        <v>118.02</v>
      </c>
      <c r="C41" s="47" t="s">
        <v>95</v>
      </c>
      <c r="D41" s="48"/>
      <c r="E41" s="49"/>
      <c r="F41" s="48"/>
      <c r="G41" s="49"/>
    </row>
    <row r="42" spans="1:7" s="50" customFormat="1" ht="12.75">
      <c r="A42" s="28" t="s">
        <v>100</v>
      </c>
      <c r="B42" s="46">
        <v>75.6</v>
      </c>
      <c r="C42" s="47" t="s">
        <v>95</v>
      </c>
      <c r="D42" s="48"/>
      <c r="E42" s="49"/>
      <c r="F42" s="48"/>
      <c r="G42" s="49"/>
    </row>
    <row r="43" spans="1:7" s="50" customFormat="1" ht="12.75">
      <c r="A43" s="45" t="s">
        <v>101</v>
      </c>
      <c r="B43" s="46">
        <v>112.1</v>
      </c>
      <c r="C43" s="47" t="s">
        <v>95</v>
      </c>
      <c r="D43" s="48"/>
      <c r="E43" s="49"/>
      <c r="F43" s="48"/>
      <c r="G43" s="49"/>
    </row>
    <row r="44" spans="1:7" s="50" customFormat="1" ht="12.75">
      <c r="A44" s="45" t="s">
        <v>102</v>
      </c>
      <c r="B44" s="46"/>
      <c r="C44" s="47"/>
      <c r="D44" s="49"/>
      <c r="E44" s="49"/>
      <c r="F44" s="49"/>
      <c r="G44" s="49"/>
    </row>
    <row r="45" spans="1:7" s="50" customFormat="1" ht="12.75">
      <c r="A45" s="45" t="s">
        <v>103</v>
      </c>
      <c r="B45" s="46" t="s">
        <v>104</v>
      </c>
      <c r="C45" s="47" t="s">
        <v>95</v>
      </c>
      <c r="D45" s="48"/>
      <c r="E45" s="49"/>
      <c r="F45" s="48"/>
      <c r="G45" s="49"/>
    </row>
    <row r="46" spans="1:7" s="50" customFormat="1" ht="12.75">
      <c r="A46" s="45" t="s">
        <v>105</v>
      </c>
      <c r="B46" s="46"/>
      <c r="C46" s="47"/>
      <c r="D46" s="49"/>
      <c r="E46" s="49"/>
      <c r="F46" s="49"/>
      <c r="G46" s="49"/>
    </row>
    <row r="47" spans="1:6" s="50" customFormat="1" ht="12" customHeight="1">
      <c r="A47" s="19"/>
      <c r="B47" s="52"/>
      <c r="C47" s="53"/>
      <c r="D47" s="53"/>
      <c r="E47" s="53"/>
      <c r="F47" s="54"/>
    </row>
    <row r="48" spans="1:7" s="50" customFormat="1" ht="12.75">
      <c r="A48" s="27" t="s">
        <v>106</v>
      </c>
      <c r="B48" s="44" t="s">
        <v>90</v>
      </c>
      <c r="C48" s="44" t="s">
        <v>83</v>
      </c>
      <c r="D48" s="44" t="s">
        <v>91</v>
      </c>
      <c r="E48" s="44" t="s">
        <v>83</v>
      </c>
      <c r="F48" s="44" t="s">
        <v>92</v>
      </c>
      <c r="G48" s="44" t="s">
        <v>83</v>
      </c>
    </row>
    <row r="49" spans="1:7" s="50" customFormat="1" ht="12.75">
      <c r="A49" s="28" t="s">
        <v>107</v>
      </c>
      <c r="B49" s="46" t="s">
        <v>108</v>
      </c>
      <c r="C49" s="47" t="s">
        <v>95</v>
      </c>
      <c r="D49" s="48"/>
      <c r="E49" s="49"/>
      <c r="F49" s="48"/>
      <c r="G49" s="49"/>
    </row>
    <row r="50" spans="1:7" s="50" customFormat="1" ht="12.75">
      <c r="A50" s="28" t="s">
        <v>109</v>
      </c>
      <c r="B50" s="46" t="s">
        <v>110</v>
      </c>
      <c r="C50" s="47" t="s">
        <v>95</v>
      </c>
      <c r="D50" s="48"/>
      <c r="E50" s="49"/>
      <c r="F50" s="48"/>
      <c r="G50" s="49"/>
    </row>
    <row r="51" spans="1:7" s="50" customFormat="1" ht="12.75">
      <c r="A51" s="28" t="s">
        <v>111</v>
      </c>
      <c r="B51" s="46" t="s">
        <v>112</v>
      </c>
      <c r="C51" s="47" t="s">
        <v>95</v>
      </c>
      <c r="D51" s="48"/>
      <c r="E51" s="49"/>
      <c r="F51" s="48"/>
      <c r="G51" s="49"/>
    </row>
    <row r="52" spans="1:7" s="50" customFormat="1" ht="12.75">
      <c r="A52" s="45" t="s">
        <v>113</v>
      </c>
      <c r="B52" s="46" t="s">
        <v>114</v>
      </c>
      <c r="C52" s="47" t="s">
        <v>95</v>
      </c>
      <c r="D52" s="48"/>
      <c r="E52" s="49"/>
      <c r="F52" s="48"/>
      <c r="G52" s="49"/>
    </row>
    <row r="53" spans="1:7" s="50" customFormat="1" ht="12.75">
      <c r="A53" s="45" t="s">
        <v>115</v>
      </c>
      <c r="B53" s="46" t="s">
        <v>116</v>
      </c>
      <c r="C53" s="47" t="s">
        <v>117</v>
      </c>
      <c r="D53" s="48"/>
      <c r="E53" s="49"/>
      <c r="F53" s="48"/>
      <c r="G53" s="49"/>
    </row>
    <row r="54" spans="1:7" s="50" customFormat="1" ht="12.75">
      <c r="A54" s="38" t="s">
        <v>118</v>
      </c>
      <c r="B54" s="46" t="s">
        <v>119</v>
      </c>
      <c r="C54" s="47" t="s">
        <v>95</v>
      </c>
      <c r="D54" s="48"/>
      <c r="E54" s="49"/>
      <c r="F54" s="48"/>
      <c r="G54" s="49"/>
    </row>
    <row r="55" spans="1:7" s="59" customFormat="1" ht="12.75">
      <c r="A55" s="55" t="s">
        <v>120</v>
      </c>
      <c r="B55" s="56"/>
      <c r="C55" s="56"/>
      <c r="D55" s="57"/>
      <c r="E55" s="58"/>
      <c r="F55" s="49"/>
      <c r="G55" s="49"/>
    </row>
    <row r="56" spans="1:7" s="59" customFormat="1" ht="12.75">
      <c r="A56" s="55" t="s">
        <v>121</v>
      </c>
      <c r="B56" s="56" t="s">
        <v>122</v>
      </c>
      <c r="C56" s="56" t="s">
        <v>95</v>
      </c>
      <c r="D56" s="57"/>
      <c r="E56" s="58"/>
      <c r="F56" s="48"/>
      <c r="G56" s="49"/>
    </row>
    <row r="57" spans="1:7" s="50" customFormat="1" ht="12.75">
      <c r="A57" s="27" t="s">
        <v>123</v>
      </c>
      <c r="B57" s="44" t="s">
        <v>90</v>
      </c>
      <c r="C57" s="44" t="s">
        <v>83</v>
      </c>
      <c r="D57" s="44" t="s">
        <v>91</v>
      </c>
      <c r="E57" s="44" t="s">
        <v>83</v>
      </c>
      <c r="F57" s="44" t="s">
        <v>92</v>
      </c>
      <c r="G57" s="44" t="s">
        <v>83</v>
      </c>
    </row>
    <row r="58" spans="1:7" s="59" customFormat="1" ht="12.75">
      <c r="A58" s="55" t="s">
        <v>124</v>
      </c>
      <c r="B58" s="46"/>
      <c r="C58" s="47"/>
      <c r="D58" s="48"/>
      <c r="E58" s="60"/>
      <c r="F58" s="48"/>
      <c r="G58" s="49"/>
    </row>
    <row r="59" spans="1:7" s="59" customFormat="1" ht="12.75">
      <c r="A59" s="55" t="s">
        <v>125</v>
      </c>
      <c r="B59" s="46"/>
      <c r="C59" s="47"/>
      <c r="D59" s="48"/>
      <c r="E59" s="60"/>
      <c r="F59" s="48"/>
      <c r="G59" s="49"/>
    </row>
    <row r="60" spans="1:7" s="14" customFormat="1" ht="12.75">
      <c r="A60" s="42"/>
      <c r="B60" s="61"/>
      <c r="C60" s="61"/>
      <c r="D60" s="61"/>
      <c r="E60" s="61"/>
      <c r="F60" s="62"/>
      <c r="G60" s="62"/>
    </row>
    <row r="61" spans="1:7" s="14" customFormat="1" ht="12.75">
      <c r="A61" s="27" t="s">
        <v>126</v>
      </c>
      <c r="B61" s="63" t="s">
        <v>90</v>
      </c>
      <c r="C61" s="63" t="s">
        <v>83</v>
      </c>
      <c r="D61" s="44" t="s">
        <v>91</v>
      </c>
      <c r="E61" s="44" t="s">
        <v>83</v>
      </c>
      <c r="F61" s="44" t="s">
        <v>92</v>
      </c>
      <c r="G61" s="44" t="s">
        <v>83</v>
      </c>
    </row>
    <row r="62" spans="1:256" s="14" customFormat="1" ht="12.75">
      <c r="A62" s="64" t="s">
        <v>127</v>
      </c>
      <c r="B62" s="46" t="s">
        <v>128</v>
      </c>
      <c r="C62" s="47" t="s">
        <v>95</v>
      </c>
      <c r="D62" s="48"/>
      <c r="E62" s="49"/>
      <c r="F62" s="48"/>
      <c r="G62" s="49"/>
      <c r="H62" s="65"/>
      <c r="I62" s="65"/>
      <c r="J62" s="65"/>
      <c r="K62" s="65"/>
      <c r="L62" s="65"/>
      <c r="M62" s="65"/>
      <c r="N62" s="65"/>
      <c r="O62" s="65"/>
      <c r="P62" s="65"/>
      <c r="IV62" s="65"/>
    </row>
    <row r="63" spans="1:7" s="14" customFormat="1" ht="12.75">
      <c r="A63" s="55" t="s">
        <v>129</v>
      </c>
      <c r="B63" s="46" t="s">
        <v>130</v>
      </c>
      <c r="C63" s="47" t="s">
        <v>95</v>
      </c>
      <c r="D63" s="48"/>
      <c r="E63" s="49"/>
      <c r="F63" s="48"/>
      <c r="G63" s="49"/>
    </row>
    <row r="64" spans="1:7" s="14" customFormat="1" ht="12.75">
      <c r="A64" s="45" t="s">
        <v>131</v>
      </c>
      <c r="B64" s="46" t="s">
        <v>132</v>
      </c>
      <c r="C64" s="47" t="s">
        <v>133</v>
      </c>
      <c r="D64" s="48"/>
      <c r="E64" s="49"/>
      <c r="F64" s="48"/>
      <c r="G64" s="49"/>
    </row>
    <row r="65" spans="1:256" s="65" customFormat="1" ht="12.75">
      <c r="A65" s="45" t="s">
        <v>134</v>
      </c>
      <c r="B65" s="46" t="s">
        <v>135</v>
      </c>
      <c r="C65" s="47"/>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136</v>
      </c>
      <c r="F67" s="53"/>
      <c r="G67" s="53"/>
    </row>
    <row r="68" spans="1:7" ht="12.75">
      <c r="A68" s="14" t="s">
        <v>137</v>
      </c>
      <c r="F68" s="67"/>
      <c r="G68" s="67"/>
    </row>
    <row r="69" spans="1:7" ht="12.75">
      <c r="A69" s="14" t="s">
        <v>138</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1" customWidth="1"/>
    <col min="2" max="2" width="14.375" style="81" customWidth="1"/>
    <col min="3" max="3" width="23.25390625" style="81" customWidth="1"/>
    <col min="4" max="4" width="21.00390625" style="81" customWidth="1"/>
    <col min="5" max="5" width="20.50390625" style="81" customWidth="1"/>
    <col min="6" max="16384" width="8.125" style="81" customWidth="1"/>
  </cols>
  <sheetData>
    <row r="1" s="83" customFormat="1" ht="12.75">
      <c r="A1" s="82" t="s">
        <v>1</v>
      </c>
    </row>
    <row r="2" s="83" customFormat="1" ht="12.75">
      <c r="A2" s="82" t="s">
        <v>254</v>
      </c>
    </row>
    <row r="3" s="83" customFormat="1" ht="12.75">
      <c r="A3" s="83" t="s">
        <v>42</v>
      </c>
    </row>
    <row r="4" ht="12.75"/>
    <row r="5" spans="1:5" ht="12.75">
      <c r="A5" s="111" t="s">
        <v>299</v>
      </c>
      <c r="B5" s="111" t="s">
        <v>373</v>
      </c>
      <c r="C5" s="111" t="s">
        <v>374</v>
      </c>
      <c r="D5" s="111" t="s">
        <v>375</v>
      </c>
      <c r="E5" s="163" t="s">
        <v>300</v>
      </c>
    </row>
    <row r="6" spans="1:5" ht="12.75">
      <c r="A6" s="112"/>
      <c r="B6" s="112"/>
      <c r="C6" s="112"/>
      <c r="D6" s="127" t="e">
        <f>B6/(C6/1000)</f>
        <v>#DIV/0!</v>
      </c>
      <c r="E6" s="164"/>
    </row>
    <row r="7" spans="1:5" ht="12.75">
      <c r="A7" s="112"/>
      <c r="B7" s="112"/>
      <c r="C7" s="112"/>
      <c r="D7" s="127" t="e">
        <f>B7/(C7/1000)</f>
        <v>#DIV/0!</v>
      </c>
      <c r="E7" s="164"/>
    </row>
    <row r="8" spans="1:5" ht="12.75">
      <c r="A8" s="112"/>
      <c r="B8" s="112"/>
      <c r="C8" s="112"/>
      <c r="D8" s="127" t="e">
        <f>B8/(C8/1000)</f>
        <v>#DIV/0!</v>
      </c>
      <c r="E8" s="164"/>
    </row>
    <row r="9" spans="1:5" ht="12.75">
      <c r="A9" s="112"/>
      <c r="B9" s="112"/>
      <c r="C9" s="112"/>
      <c r="D9" s="127" t="e">
        <f>B9/(C9/1000)</f>
        <v>#DIV/0!</v>
      </c>
      <c r="E9" s="164"/>
    </row>
    <row r="10" ht="12.75">
      <c r="A10" s="236"/>
    </row>
    <row r="11" spans="1:4" ht="39" customHeight="1">
      <c r="A11" s="168" t="s">
        <v>368</v>
      </c>
      <c r="B11" s="168"/>
      <c r="C11" s="168"/>
      <c r="D11" s="168"/>
    </row>
    <row r="12" ht="39" customHeight="1">
      <c r="A12" s="81" t="s">
        <v>376</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2" t="s">
        <v>1</v>
      </c>
    </row>
    <row r="2" ht="12.75">
      <c r="A2" s="82" t="s">
        <v>254</v>
      </c>
    </row>
    <row r="3" spans="1:3" ht="12.75" customHeight="1">
      <c r="A3" s="237" t="s">
        <v>377</v>
      </c>
      <c r="B3" s="237"/>
      <c r="C3" s="237"/>
    </row>
    <row r="5" spans="1:3" ht="12.75">
      <c r="A5" s="238" t="s">
        <v>378</v>
      </c>
      <c r="B5" s="238"/>
      <c r="C5" s="3"/>
    </row>
    <row r="6" spans="1:3" ht="12.75">
      <c r="A6" s="239" t="s">
        <v>379</v>
      </c>
      <c r="B6" s="240"/>
      <c r="C6" s="3"/>
    </row>
    <row r="7" spans="1:3" ht="12.75">
      <c r="A7" s="241" t="s">
        <v>380</v>
      </c>
      <c r="B7" s="241"/>
      <c r="C7" s="242" t="s">
        <v>277</v>
      </c>
    </row>
    <row r="8" spans="1:3" ht="30.75" customHeight="1">
      <c r="A8" s="243" t="s">
        <v>381</v>
      </c>
      <c r="B8" s="241"/>
      <c r="C8" s="244" t="s">
        <v>277</v>
      </c>
    </row>
    <row r="9" spans="1:3" ht="12.75">
      <c r="A9" s="245" t="s">
        <v>382</v>
      </c>
      <c r="B9" s="241"/>
      <c r="C9" s="246" t="s">
        <v>277</v>
      </c>
    </row>
    <row r="10" spans="1:3" ht="12.75">
      <c r="A10" s="239" t="s">
        <v>383</v>
      </c>
      <c r="B10" s="240"/>
      <c r="C10" s="3"/>
    </row>
    <row r="11" spans="1:3" ht="12.75">
      <c r="A11" s="242" t="s">
        <v>384</v>
      </c>
      <c r="B11" s="247">
        <f>B7*B8*B9</f>
        <v>0</v>
      </c>
      <c r="C11" s="3"/>
    </row>
    <row r="12" spans="1:3" ht="12.75">
      <c r="A12" s="248" t="s">
        <v>385</v>
      </c>
      <c r="B12" s="249">
        <f>B5*B11</f>
        <v>0</v>
      </c>
      <c r="C12" s="3"/>
    </row>
    <row r="13" spans="1:3" ht="12.75">
      <c r="A13" s="250" t="s">
        <v>386</v>
      </c>
      <c r="B13" s="251">
        <f>B5-B12</f>
        <v>0</v>
      </c>
      <c r="C13" s="3"/>
    </row>
    <row r="14" spans="1:3" ht="12.75">
      <c r="A14" s="3"/>
      <c r="B14" s="3"/>
      <c r="C14" s="3"/>
    </row>
    <row r="15" spans="1:3" ht="12.75">
      <c r="A15" s="3" t="s">
        <v>387</v>
      </c>
      <c r="B15" s="3"/>
      <c r="C15" s="3"/>
    </row>
    <row r="16" spans="1:3" ht="12.75">
      <c r="A16" s="252" t="s">
        <v>388</v>
      </c>
      <c r="B16" s="3"/>
      <c r="C16" s="3"/>
    </row>
    <row r="17" spans="1:3" ht="12.75">
      <c r="A17" s="3"/>
      <c r="B17" s="3"/>
      <c r="C17" s="3"/>
    </row>
    <row r="18" spans="1:3" ht="12.75" customHeight="1">
      <c r="A18" s="253" t="s">
        <v>389</v>
      </c>
      <c r="B18" s="253"/>
      <c r="C18" s="253"/>
    </row>
    <row r="19" spans="1:3" ht="12.75" customHeight="1">
      <c r="A19" s="253" t="s">
        <v>390</v>
      </c>
      <c r="B19" s="253"/>
      <c r="C19" s="253"/>
    </row>
    <row r="20" spans="1:3" ht="12.75" customHeight="1">
      <c r="A20" s="253" t="s">
        <v>391</v>
      </c>
      <c r="B20" s="253"/>
      <c r="C20" s="253"/>
    </row>
  </sheetData>
  <sheetProtection selectLockedCells="1" selectUnlockedCells="1"/>
  <mergeCells count="4">
    <mergeCell ref="A3:C3"/>
    <mergeCell ref="A18:C18"/>
    <mergeCell ref="A19:C19"/>
    <mergeCell ref="A20:C20"/>
  </mergeCells>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2" t="s">
        <v>1</v>
      </c>
    </row>
    <row r="2" ht="12.75">
      <c r="A2" s="82" t="s">
        <v>254</v>
      </c>
    </row>
    <row r="3" ht="12.75">
      <c r="A3" s="83" t="s">
        <v>392</v>
      </c>
    </row>
    <row r="5" spans="1:3" ht="12.75">
      <c r="A5" s="238" t="s">
        <v>378</v>
      </c>
      <c r="B5" s="238"/>
      <c r="C5" s="3"/>
    </row>
    <row r="6" spans="1:3" ht="12.75">
      <c r="A6" s="239" t="s">
        <v>379</v>
      </c>
      <c r="B6" s="240"/>
      <c r="C6" s="3"/>
    </row>
    <row r="7" spans="1:3" ht="12.75">
      <c r="A7" s="241" t="s">
        <v>393</v>
      </c>
      <c r="B7" s="241"/>
      <c r="C7" s="242" t="s">
        <v>277</v>
      </c>
    </row>
    <row r="8" spans="1:3" ht="12.75">
      <c r="A8" s="243" t="s">
        <v>381</v>
      </c>
      <c r="B8" s="243"/>
      <c r="C8" s="244" t="s">
        <v>277</v>
      </c>
    </row>
    <row r="9" spans="1:3" ht="12.75">
      <c r="A9" s="245" t="s">
        <v>382</v>
      </c>
      <c r="B9" s="245"/>
      <c r="C9" s="246" t="s">
        <v>277</v>
      </c>
    </row>
    <row r="10" spans="1:3" ht="12.75">
      <c r="A10" s="239" t="s">
        <v>383</v>
      </c>
      <c r="B10" s="240"/>
      <c r="C10" s="3"/>
    </row>
    <row r="11" spans="1:3" ht="12.75">
      <c r="A11" s="242" t="s">
        <v>394</v>
      </c>
      <c r="B11" s="254">
        <f>B7*B8*B9</f>
        <v>0</v>
      </c>
      <c r="C11" s="3"/>
    </row>
    <row r="12" spans="1:3" ht="12.75">
      <c r="A12" s="248" t="s">
        <v>395</v>
      </c>
      <c r="B12" s="255">
        <f>B5*B11</f>
        <v>0</v>
      </c>
      <c r="C12" s="3"/>
    </row>
    <row r="13" spans="1:3" ht="12.75">
      <c r="A13" s="250" t="s">
        <v>396</v>
      </c>
      <c r="B13" s="256">
        <f>B5-B12</f>
        <v>0</v>
      </c>
      <c r="C13" s="3"/>
    </row>
    <row r="14" spans="1:3" ht="12.75">
      <c r="A14" s="3"/>
      <c r="B14" s="3"/>
      <c r="C14" s="3"/>
    </row>
    <row r="15" spans="1:3" ht="12.75">
      <c r="A15" s="3" t="s">
        <v>397</v>
      </c>
      <c r="B15" s="3"/>
      <c r="C15" s="3"/>
    </row>
    <row r="16" spans="1:3" ht="12.75">
      <c r="A16" s="252" t="s">
        <v>388</v>
      </c>
      <c r="B16" s="3"/>
      <c r="C16" s="3"/>
    </row>
    <row r="17" spans="1:3" ht="12.75">
      <c r="A17" s="3"/>
      <c r="B17" s="3"/>
      <c r="C17" s="3"/>
    </row>
    <row r="18" spans="1:3" ht="12.75" customHeight="1">
      <c r="A18" s="253" t="s">
        <v>398</v>
      </c>
      <c r="B18" s="253"/>
      <c r="C18" s="253"/>
    </row>
    <row r="19" spans="1:3" ht="12.75" customHeight="1">
      <c r="A19" s="253" t="s">
        <v>399</v>
      </c>
      <c r="B19" s="253"/>
      <c r="C19" s="253"/>
    </row>
    <row r="20" spans="1:3" ht="12.75" customHeight="1">
      <c r="A20" s="253" t="s">
        <v>400</v>
      </c>
      <c r="B20" s="253"/>
      <c r="C20" s="253"/>
    </row>
  </sheetData>
  <sheetProtection selectLockedCells="1" selectUnlockedCells="1"/>
  <mergeCells count="3">
    <mergeCell ref="A18:C18"/>
    <mergeCell ref="A19:C19"/>
    <mergeCell ref="A20:C20"/>
  </mergeCells>
  <dataValidations count="1">
    <dataValidation type="decimal" allowBlank="1" showInputMessage="1" showErrorMessage="1" sqref="B7:B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1" customFormat="1" ht="12.75">
      <c r="A1" s="82" t="s">
        <v>1</v>
      </c>
      <c r="B1" s="83"/>
      <c r="C1" s="83"/>
      <c r="D1" s="83"/>
      <c r="E1" s="83"/>
    </row>
    <row r="2" spans="1:5" s="81" customFormat="1" ht="12.75">
      <c r="A2" s="82" t="s">
        <v>254</v>
      </c>
      <c r="B2" s="83"/>
      <c r="C2" s="83"/>
      <c r="D2" s="83"/>
      <c r="E2" s="83"/>
    </row>
    <row r="3" spans="1:5" s="81" customFormat="1" ht="12.75">
      <c r="A3" s="83" t="s">
        <v>401</v>
      </c>
      <c r="B3" s="83"/>
      <c r="C3" s="83"/>
      <c r="D3" s="83"/>
      <c r="E3" s="83"/>
    </row>
    <row r="5" spans="1:5" ht="12.75">
      <c r="A5" s="257" t="s">
        <v>402</v>
      </c>
      <c r="B5" s="258"/>
      <c r="C5" s="258"/>
      <c r="D5" s="258"/>
      <c r="E5" s="258"/>
    </row>
    <row r="6" spans="1:5" ht="15" customHeight="1">
      <c r="A6" s="258"/>
      <c r="B6" s="259" t="s">
        <v>61</v>
      </c>
      <c r="C6" s="259"/>
      <c r="D6" s="259"/>
      <c r="E6" s="260" t="s">
        <v>262</v>
      </c>
    </row>
    <row r="7" spans="1:5" ht="12.75">
      <c r="A7" s="261" t="s">
        <v>292</v>
      </c>
      <c r="B7" s="262" t="s">
        <v>403</v>
      </c>
      <c r="C7" s="262" t="s">
        <v>404</v>
      </c>
      <c r="D7" s="263" t="s">
        <v>405</v>
      </c>
      <c r="E7" s="258"/>
    </row>
    <row r="8" spans="1:5" ht="12.75" customHeight="1">
      <c r="A8" s="262" t="s">
        <v>406</v>
      </c>
      <c r="B8" s="264">
        <f>'SYPH-E2.4'!E6</f>
        <v>0</v>
      </c>
      <c r="C8" s="265">
        <f>'SYPH-E2.4'!E7</f>
        <v>0</v>
      </c>
      <c r="D8" s="265">
        <f>'SYPH-E2.4'!F7</f>
        <v>0</v>
      </c>
      <c r="E8" s="266" t="s">
        <v>407</v>
      </c>
    </row>
    <row r="9" spans="1:5" ht="12.75" customHeight="1">
      <c r="A9" s="262" t="s">
        <v>408</v>
      </c>
      <c r="B9" s="265">
        <f>'SYPH-E2.4'!E8</f>
        <v>0</v>
      </c>
      <c r="C9" s="265">
        <f>'SYPH-E2.4'!E9</f>
        <v>0</v>
      </c>
      <c r="D9" s="265">
        <f>'SYPH-E2.4'!F9</f>
        <v>0</v>
      </c>
      <c r="E9" s="267" t="s">
        <v>407</v>
      </c>
    </row>
    <row r="10" spans="1:5" ht="12.75" customHeight="1">
      <c r="A10" s="262" t="s">
        <v>409</v>
      </c>
      <c r="B10" s="264">
        <f>'SYPH-E2.4'!E6+'SYPH-E2.4'!E8</f>
        <v>0</v>
      </c>
      <c r="C10" s="265">
        <f>('SYPH-E2.4'!E7+'SYPH-E2.4'!E9)</f>
        <v>0</v>
      </c>
      <c r="D10" s="268"/>
      <c r="E10" s="267" t="s">
        <v>407</v>
      </c>
    </row>
    <row r="11" spans="1:5" ht="12.75" customHeight="1">
      <c r="A11" s="262" t="s">
        <v>410</v>
      </c>
      <c r="B11" s="265">
        <f>'SYPH-E1.1'!E19</f>
        <v>0</v>
      </c>
      <c r="C11" s="265">
        <f>'SYPH-E1.1'!E11</f>
        <v>0</v>
      </c>
      <c r="D11" s="265">
        <f>'SYPH-E1.1'!F11</f>
        <v>0</v>
      </c>
      <c r="E11" s="269" t="s">
        <v>411</v>
      </c>
    </row>
    <row r="12" spans="1:5" ht="12.75">
      <c r="A12" s="258"/>
      <c r="B12" s="258"/>
      <c r="C12" s="258"/>
      <c r="D12" s="258"/>
      <c r="E12" s="258"/>
    </row>
    <row r="13" spans="1:5" ht="12.75">
      <c r="A13" s="257" t="s">
        <v>412</v>
      </c>
      <c r="B13" s="258"/>
      <c r="C13" s="258"/>
      <c r="D13" s="258"/>
      <c r="E13" s="258"/>
    </row>
    <row r="14" spans="1:5" ht="15" customHeight="1">
      <c r="A14" s="258"/>
      <c r="B14" s="259" t="s">
        <v>61</v>
      </c>
      <c r="C14" s="259"/>
      <c r="D14" s="259"/>
      <c r="E14" s="260" t="s">
        <v>262</v>
      </c>
    </row>
    <row r="15" spans="1:5" ht="12.75">
      <c r="A15" s="261" t="s">
        <v>292</v>
      </c>
      <c r="B15" s="262" t="s">
        <v>403</v>
      </c>
      <c r="C15" s="262" t="s">
        <v>413</v>
      </c>
      <c r="D15" s="263" t="s">
        <v>405</v>
      </c>
      <c r="E15" s="258"/>
    </row>
    <row r="16" spans="1:5" ht="12.75" customHeight="1">
      <c r="A16" s="262" t="s">
        <v>414</v>
      </c>
      <c r="B16" s="264">
        <f>'SYPH-E3.4'!E7</f>
        <v>0</v>
      </c>
      <c r="C16" s="261"/>
      <c r="D16" s="261"/>
      <c r="E16" s="266" t="s">
        <v>415</v>
      </c>
    </row>
    <row r="17" spans="1:5" ht="12.75" customHeight="1">
      <c r="A17" s="262" t="s">
        <v>416</v>
      </c>
      <c r="B17" s="264">
        <f>'SYPH-E3.4'!E9</f>
        <v>0</v>
      </c>
      <c r="C17" s="264">
        <f>'SYPH-E3.4'!E10</f>
        <v>0</v>
      </c>
      <c r="D17" s="265">
        <f>'SYPH-E3.4'!F10</f>
        <v>0</v>
      </c>
      <c r="E17" s="267" t="s">
        <v>415</v>
      </c>
    </row>
    <row r="18" spans="1:5" ht="12.75" customHeight="1">
      <c r="A18" s="262" t="s">
        <v>417</v>
      </c>
      <c r="B18" s="264">
        <f>'SYPH-E3.4'!E11</f>
        <v>0</v>
      </c>
      <c r="C18" s="264">
        <f>'SYPH-E3.4'!E12</f>
        <v>0</v>
      </c>
      <c r="D18" s="265">
        <f>'SYPH-E3.4'!F12</f>
        <v>0</v>
      </c>
      <c r="E18" s="267" t="s">
        <v>415</v>
      </c>
    </row>
    <row r="19" spans="1:5" ht="12.75" customHeight="1">
      <c r="A19" s="262" t="s">
        <v>418</v>
      </c>
      <c r="B19" s="264">
        <f>'SYPH-E3.4'!E13</f>
        <v>0</v>
      </c>
      <c r="C19" s="264">
        <f>'SYPH-E3.4'!E14</f>
        <v>0</v>
      </c>
      <c r="D19" s="265">
        <f>'SYPH-E3.4'!F14</f>
        <v>0</v>
      </c>
      <c r="E19" s="267" t="s">
        <v>415</v>
      </c>
    </row>
    <row r="20" spans="1:5" ht="29.25" customHeight="1">
      <c r="A20" s="262" t="s">
        <v>419</v>
      </c>
      <c r="B20" s="264">
        <f>'SYPH-E3.4'!E15</f>
        <v>0</v>
      </c>
      <c r="C20" s="261"/>
      <c r="D20" s="265">
        <f>'SYPH-E3.4'!F15</f>
        <v>0</v>
      </c>
      <c r="E20" s="269" t="s">
        <v>415</v>
      </c>
    </row>
    <row r="22" ht="12.75">
      <c r="A22" s="81" t="s">
        <v>259</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1" customFormat="1" ht="12.75">
      <c r="A1" s="82" t="s">
        <v>1</v>
      </c>
    </row>
    <row r="2" s="81" customFormat="1" ht="12.75">
      <c r="A2" s="82" t="s">
        <v>254</v>
      </c>
    </row>
    <row r="3" s="81" customFormat="1" ht="12.75">
      <c r="A3" s="83" t="s">
        <v>420</v>
      </c>
    </row>
    <row r="5" spans="1:6" ht="30" customHeight="1">
      <c r="A5" s="270" t="s">
        <v>421</v>
      </c>
      <c r="B5" s="271" t="s">
        <v>422</v>
      </c>
      <c r="C5" s="271"/>
      <c r="D5" s="272"/>
      <c r="E5" s="273"/>
      <c r="F5" s="3"/>
    </row>
    <row r="6" spans="1:6" ht="12.75">
      <c r="A6" s="274" t="s">
        <v>292</v>
      </c>
      <c r="B6" s="274" t="s">
        <v>403</v>
      </c>
      <c r="C6" s="274" t="s">
        <v>423</v>
      </c>
      <c r="D6" s="272"/>
      <c r="E6" s="273"/>
      <c r="F6" s="3"/>
    </row>
    <row r="7" spans="1:6" ht="12.75">
      <c r="A7" s="274" t="s">
        <v>424</v>
      </c>
      <c r="B7" s="275"/>
      <c r="C7" s="275"/>
      <c r="D7" s="272"/>
      <c r="E7" s="273"/>
      <c r="F7" s="3"/>
    </row>
    <row r="8" spans="1:6" ht="12.75">
      <c r="A8" s="274" t="s">
        <v>425</v>
      </c>
      <c r="B8" s="275"/>
      <c r="C8" s="275"/>
      <c r="D8" s="272"/>
      <c r="E8" s="273"/>
      <c r="F8" s="3"/>
    </row>
    <row r="9" spans="1:6" ht="12.75">
      <c r="A9" s="273"/>
      <c r="B9" s="273"/>
      <c r="C9" s="273"/>
      <c r="D9" s="273"/>
      <c r="E9" s="14"/>
      <c r="F9" s="3"/>
    </row>
    <row r="10" spans="1:6" ht="12.75">
      <c r="A10" s="276" t="s">
        <v>426</v>
      </c>
      <c r="B10" s="276" t="s">
        <v>427</v>
      </c>
      <c r="C10" s="277"/>
      <c r="D10" s="277"/>
      <c r="E10" s="273"/>
      <c r="F10" s="3"/>
    </row>
    <row r="11" spans="1:6" ht="12.75">
      <c r="A11" s="278" t="s">
        <v>428</v>
      </c>
      <c r="B11" s="279" t="s">
        <v>429</v>
      </c>
      <c r="C11" s="279" t="s">
        <v>430</v>
      </c>
      <c r="D11" s="279" t="s">
        <v>431</v>
      </c>
      <c r="E11" s="273"/>
      <c r="F11" s="3"/>
    </row>
    <row r="12" spans="1:6" ht="12.75">
      <c r="A12" s="278" t="s">
        <v>432</v>
      </c>
      <c r="B12" s="279"/>
      <c r="C12" s="279"/>
      <c r="D12" s="279"/>
      <c r="E12" s="273"/>
      <c r="F12" s="3"/>
    </row>
    <row r="13" spans="1:6" ht="12.75">
      <c r="A13" s="262" t="s">
        <v>433</v>
      </c>
      <c r="B13" s="279"/>
      <c r="C13" s="279"/>
      <c r="D13" s="279"/>
      <c r="E13" s="273"/>
      <c r="F13" s="3"/>
    </row>
    <row r="14" spans="1:6" ht="12.75">
      <c r="A14" s="278" t="s">
        <v>434</v>
      </c>
      <c r="B14" s="279"/>
      <c r="C14" s="279"/>
      <c r="D14" s="279"/>
      <c r="E14" s="273"/>
      <c r="F14" s="3"/>
    </row>
    <row r="15" spans="1:6" ht="12.75">
      <c r="A15" s="278" t="s">
        <v>435</v>
      </c>
      <c r="B15" s="279"/>
      <c r="C15" s="279"/>
      <c r="D15" s="279"/>
      <c r="E15" s="273"/>
      <c r="F15" s="3"/>
    </row>
    <row r="16" spans="1:6" ht="12.75">
      <c r="A16" s="273"/>
      <c r="B16" s="273"/>
      <c r="C16" s="273"/>
      <c r="D16" s="273"/>
      <c r="E16" s="14"/>
      <c r="F16" s="3"/>
    </row>
    <row r="17" spans="1:6" ht="12.75">
      <c r="A17" s="276" t="s">
        <v>436</v>
      </c>
      <c r="B17" s="276" t="s">
        <v>437</v>
      </c>
      <c r="C17" s="277"/>
      <c r="D17" s="277"/>
      <c r="E17" s="273"/>
      <c r="F17" s="3"/>
    </row>
    <row r="18" spans="1:6" ht="12.75">
      <c r="A18" s="278" t="s">
        <v>428</v>
      </c>
      <c r="B18" s="279" t="s">
        <v>429</v>
      </c>
      <c r="C18" s="279" t="s">
        <v>430</v>
      </c>
      <c r="D18" s="279" t="s">
        <v>431</v>
      </c>
      <c r="E18" s="273"/>
      <c r="F18" s="3"/>
    </row>
    <row r="19" spans="1:6" ht="12.75">
      <c r="A19" s="278" t="s">
        <v>432</v>
      </c>
      <c r="B19" s="279"/>
      <c r="C19" s="279"/>
      <c r="D19" s="279"/>
      <c r="E19" s="273"/>
      <c r="F19" s="3"/>
    </row>
    <row r="20" spans="1:6" ht="12.75">
      <c r="A20" s="262" t="s">
        <v>433</v>
      </c>
      <c r="B20" s="279"/>
      <c r="C20" s="279"/>
      <c r="D20" s="279"/>
      <c r="E20" s="273"/>
      <c r="F20" s="3"/>
    </row>
    <row r="21" spans="1:6" ht="12.75">
      <c r="A21" s="278" t="s">
        <v>434</v>
      </c>
      <c r="B21" s="279"/>
      <c r="C21" s="279"/>
      <c r="D21" s="279"/>
      <c r="E21" s="273"/>
      <c r="F21" s="3"/>
    </row>
    <row r="22" spans="1:6" ht="12.75">
      <c r="A22" s="278" t="s">
        <v>435</v>
      </c>
      <c r="B22" s="279"/>
      <c r="C22" s="279"/>
      <c r="D22" s="279"/>
      <c r="E22" s="273"/>
      <c r="F22" s="3"/>
    </row>
    <row r="23" spans="1:6" ht="12.75">
      <c r="A23" s="278" t="s">
        <v>428</v>
      </c>
      <c r="B23" s="279"/>
      <c r="C23" s="279"/>
      <c r="D23" s="279"/>
      <c r="E23" s="273"/>
      <c r="F23" s="3"/>
    </row>
    <row r="24" spans="1:6" ht="12.75">
      <c r="A24" s="273"/>
      <c r="B24" s="273"/>
      <c r="C24" s="273"/>
      <c r="D24" s="273"/>
      <c r="E24" s="14"/>
      <c r="F24" s="3"/>
    </row>
    <row r="25" spans="1:6" ht="12.75">
      <c r="A25" s="276" t="s">
        <v>438</v>
      </c>
      <c r="B25" s="276" t="s">
        <v>439</v>
      </c>
      <c r="C25" s="277"/>
      <c r="D25" s="277"/>
      <c r="E25" s="273"/>
      <c r="F25" s="3"/>
    </row>
    <row r="26" spans="1:6" ht="12.75">
      <c r="A26" s="278" t="s">
        <v>428</v>
      </c>
      <c r="B26" s="279" t="s">
        <v>429</v>
      </c>
      <c r="C26" s="279" t="s">
        <v>440</v>
      </c>
      <c r="D26" s="279" t="s">
        <v>441</v>
      </c>
      <c r="E26" s="273"/>
      <c r="F26" s="3"/>
    </row>
    <row r="27" spans="1:6" ht="12.75">
      <c r="A27" s="278" t="s">
        <v>442</v>
      </c>
      <c r="B27" s="279"/>
      <c r="C27" s="279"/>
      <c r="D27" s="279"/>
      <c r="E27" s="273"/>
      <c r="F27" s="3"/>
    </row>
    <row r="28" spans="1:6" ht="12.75">
      <c r="A28" s="278" t="s">
        <v>443</v>
      </c>
      <c r="B28" s="279"/>
      <c r="C28" s="279"/>
      <c r="D28" s="279"/>
      <c r="E28" s="273"/>
      <c r="F28" s="3"/>
    </row>
    <row r="29" spans="1:6" ht="12.75">
      <c r="A29" s="278" t="s">
        <v>444</v>
      </c>
      <c r="B29" s="279"/>
      <c r="C29" s="279"/>
      <c r="D29" s="279"/>
      <c r="E29" s="273"/>
      <c r="F29" s="3"/>
    </row>
    <row r="30" spans="1:6" ht="12.75">
      <c r="A30" s="278" t="s">
        <v>445</v>
      </c>
      <c r="B30" s="279"/>
      <c r="C30" s="279"/>
      <c r="D30" s="279"/>
      <c r="E30" s="273"/>
      <c r="F30" s="3"/>
    </row>
    <row r="31" spans="1:6" ht="12.75">
      <c r="A31" s="278" t="s">
        <v>435</v>
      </c>
      <c r="B31" s="279"/>
      <c r="C31" s="279"/>
      <c r="D31" s="279"/>
      <c r="E31" s="273"/>
      <c r="F31" s="3"/>
    </row>
    <row r="32" spans="1:6" ht="12.75">
      <c r="A32" s="273"/>
      <c r="B32" s="273"/>
      <c r="C32" s="273"/>
      <c r="D32" s="273"/>
      <c r="E32" s="14"/>
      <c r="F32" s="3"/>
    </row>
    <row r="33" spans="1:6" ht="12.75">
      <c r="A33" s="276" t="s">
        <v>446</v>
      </c>
      <c r="B33" s="276" t="s">
        <v>447</v>
      </c>
      <c r="C33" s="277"/>
      <c r="D33" s="277"/>
      <c r="E33" s="273"/>
      <c r="F33" s="3"/>
    </row>
    <row r="34" spans="1:6" ht="12.75">
      <c r="A34" s="278" t="s">
        <v>428</v>
      </c>
      <c r="B34" s="279" t="s">
        <v>429</v>
      </c>
      <c r="C34" s="279" t="s">
        <v>440</v>
      </c>
      <c r="D34" s="279" t="s">
        <v>441</v>
      </c>
      <c r="E34" s="273"/>
      <c r="F34" s="3"/>
    </row>
    <row r="35" spans="1:6" ht="12.75">
      <c r="A35" s="278" t="s">
        <v>442</v>
      </c>
      <c r="B35" s="279"/>
      <c r="C35" s="279"/>
      <c r="D35" s="279"/>
      <c r="E35" s="273"/>
      <c r="F35" s="3"/>
    </row>
    <row r="36" spans="1:6" ht="12.75">
      <c r="A36" s="278" t="s">
        <v>448</v>
      </c>
      <c r="B36" s="279"/>
      <c r="C36" s="279"/>
      <c r="D36" s="279"/>
      <c r="E36" s="273"/>
      <c r="F36" s="3"/>
    </row>
    <row r="37" spans="1:6" ht="12.75">
      <c r="A37" s="278" t="s">
        <v>444</v>
      </c>
      <c r="B37" s="279"/>
      <c r="C37" s="279"/>
      <c r="D37" s="279"/>
      <c r="E37" s="273"/>
      <c r="F37" s="3"/>
    </row>
    <row r="38" spans="1:6" ht="12.75">
      <c r="A38" s="278" t="s">
        <v>445</v>
      </c>
      <c r="B38" s="279"/>
      <c r="C38" s="279"/>
      <c r="D38" s="279"/>
      <c r="E38" s="273"/>
      <c r="F38" s="3"/>
    </row>
    <row r="39" spans="1:6" ht="12.75">
      <c r="A39" s="278" t="s">
        <v>435</v>
      </c>
      <c r="B39" s="279"/>
      <c r="C39" s="279"/>
      <c r="D39" s="279"/>
      <c r="E39" s="273"/>
      <c r="F39" s="3"/>
    </row>
    <row r="40" spans="1:6" ht="12.75">
      <c r="A40" s="273"/>
      <c r="B40" s="273"/>
      <c r="C40" s="273"/>
      <c r="D40" s="273"/>
      <c r="E40" s="14"/>
      <c r="F40" s="3"/>
    </row>
    <row r="41" spans="1:6" ht="12.75">
      <c r="A41" s="276" t="s">
        <v>449</v>
      </c>
      <c r="B41" s="276" t="s">
        <v>450</v>
      </c>
      <c r="C41" s="277"/>
      <c r="D41" s="277"/>
      <c r="E41" s="277"/>
      <c r="F41" s="3"/>
    </row>
    <row r="42" spans="1:6" ht="12.75">
      <c r="A42" s="280"/>
      <c r="B42" s="280" t="s">
        <v>451</v>
      </c>
      <c r="C42" s="280"/>
      <c r="D42" s="280" t="s">
        <v>452</v>
      </c>
      <c r="E42" s="280"/>
      <c r="F42" s="3"/>
    </row>
    <row r="43" spans="1:6" ht="12.75">
      <c r="A43" s="279" t="s">
        <v>292</v>
      </c>
      <c r="B43" s="279" t="s">
        <v>453</v>
      </c>
      <c r="C43" s="279" t="s">
        <v>454</v>
      </c>
      <c r="D43" s="279" t="s">
        <v>453</v>
      </c>
      <c r="E43" s="279" t="s">
        <v>454</v>
      </c>
      <c r="F43" s="3"/>
    </row>
    <row r="44" spans="1:6" ht="12.75">
      <c r="A44" s="280" t="s">
        <v>455</v>
      </c>
      <c r="B44" s="280"/>
      <c r="C44" s="280"/>
      <c r="D44" s="280"/>
      <c r="E44" s="280"/>
      <c r="F44" s="3"/>
    </row>
    <row r="45" spans="1:6" ht="12.75">
      <c r="A45" s="279" t="s">
        <v>456</v>
      </c>
      <c r="B45" s="281">
        <f>'SYPH-NA1'!B8</f>
        <v>0</v>
      </c>
      <c r="C45" s="281">
        <f>'SYPH-NA1'!C8</f>
        <v>0</v>
      </c>
      <c r="D45" s="282"/>
      <c r="E45" s="282"/>
      <c r="F45" s="3"/>
    </row>
    <row r="46" spans="1:6" ht="12.75">
      <c r="A46" s="279" t="s">
        <v>457</v>
      </c>
      <c r="B46" s="283">
        <f>'SYPH-NA1'!B9</f>
        <v>0</v>
      </c>
      <c r="C46" s="283">
        <f>'SYPH-NA1'!C9</f>
        <v>0</v>
      </c>
      <c r="D46" s="282"/>
      <c r="E46" s="282"/>
      <c r="F46" s="3"/>
    </row>
    <row r="47" spans="1:6" ht="12.75">
      <c r="A47" s="279" t="s">
        <v>458</v>
      </c>
      <c r="B47" s="281">
        <f>'SYPH-NA1'!B10</f>
        <v>0</v>
      </c>
      <c r="C47" s="281">
        <f>'SYPH-NA1'!C10</f>
        <v>0</v>
      </c>
      <c r="D47" s="282"/>
      <c r="E47" s="282"/>
      <c r="F47" s="3"/>
    </row>
    <row r="48" spans="1:6" ht="12.75">
      <c r="A48" s="280" t="s">
        <v>459</v>
      </c>
      <c r="B48" s="280"/>
      <c r="C48" s="280"/>
      <c r="D48" s="280"/>
      <c r="E48" s="280"/>
      <c r="F48" s="3"/>
    </row>
    <row r="49" spans="1:6" ht="12.75">
      <c r="A49" s="279" t="s">
        <v>206</v>
      </c>
      <c r="B49" s="282"/>
      <c r="C49" s="282"/>
      <c r="D49" s="282"/>
      <c r="E49" s="282"/>
      <c r="F49" s="3"/>
    </row>
    <row r="50" spans="1:6" ht="12.75">
      <c r="A50" s="280" t="s">
        <v>460</v>
      </c>
      <c r="B50" s="280"/>
      <c r="C50" s="280"/>
      <c r="D50" s="280"/>
      <c r="E50" s="280"/>
      <c r="F50" s="3"/>
    </row>
    <row r="51" spans="1:6" ht="12.75">
      <c r="A51" s="279" t="s">
        <v>461</v>
      </c>
      <c r="B51" s="281">
        <f>'SYPH-NA1'!B16</f>
        <v>0</v>
      </c>
      <c r="C51" s="281">
        <f>'SYPH-NA1'!D16</f>
        <v>0</v>
      </c>
      <c r="D51" s="282"/>
      <c r="E51" s="282"/>
      <c r="F51" s="3"/>
    </row>
    <row r="52" spans="1:6" ht="12.75">
      <c r="A52" s="279" t="s">
        <v>462</v>
      </c>
      <c r="B52" s="281">
        <f>'SYPH-NA1'!B17</f>
        <v>0</v>
      </c>
      <c r="C52" s="281">
        <f>'SYPH-NA1'!D17</f>
        <v>0</v>
      </c>
      <c r="D52" s="282"/>
      <c r="E52" s="282"/>
      <c r="F52" s="3"/>
    </row>
    <row r="53" spans="1:6" ht="12.75">
      <c r="A53" s="279" t="s">
        <v>463</v>
      </c>
      <c r="B53" s="281">
        <f>'SYPH-NA1'!B18</f>
        <v>0</v>
      </c>
      <c r="C53" s="281">
        <f>'SYPH-NA1'!D18</f>
        <v>0</v>
      </c>
      <c r="D53" s="282"/>
      <c r="E53" s="282"/>
      <c r="F53" s="3"/>
    </row>
    <row r="54" spans="1:6" ht="12.75">
      <c r="A54" s="3"/>
      <c r="B54" s="3"/>
      <c r="C54" s="3"/>
      <c r="D54" s="3"/>
      <c r="E54" s="3"/>
      <c r="F54" s="3"/>
    </row>
    <row r="55" spans="1:6" ht="12.75">
      <c r="A55" s="3"/>
      <c r="B55" s="3"/>
      <c r="C55" s="3"/>
      <c r="D55" s="3"/>
      <c r="E55" s="3"/>
      <c r="F55" s="3"/>
    </row>
    <row r="56" spans="1:6" ht="12.75">
      <c r="A56" s="3"/>
      <c r="B56" s="3"/>
      <c r="C56" s="3"/>
      <c r="D56" s="3"/>
      <c r="E56" s="3"/>
      <c r="F56" s="3"/>
    </row>
    <row r="57" spans="1:6" ht="12.75">
      <c r="A57" s="3"/>
      <c r="B57" s="3"/>
      <c r="C57" s="3"/>
      <c r="D57" s="3"/>
      <c r="E57" s="3"/>
      <c r="F57" s="3"/>
    </row>
  </sheetData>
  <sheetProtection selectLockedCells="1" selectUnlockedCells="1"/>
  <mergeCells count="6">
    <mergeCell ref="B5:C5"/>
    <mergeCell ref="B42:C42"/>
    <mergeCell ref="D42:E42"/>
    <mergeCell ref="A44:E44"/>
    <mergeCell ref="A48:E48"/>
    <mergeCell ref="A50:E5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8" t="s">
        <v>53</v>
      </c>
    </row>
    <row r="3" s="2" customFormat="1" ht="12.75">
      <c r="A3" s="68" t="s">
        <v>139</v>
      </c>
    </row>
    <row r="5" spans="1:7" s="70" customFormat="1" ht="24.75" customHeight="1">
      <c r="A5" s="69" t="s">
        <v>140</v>
      </c>
      <c r="B5" s="69"/>
      <c r="C5" s="69"/>
      <c r="D5" s="69"/>
      <c r="E5" s="69"/>
      <c r="F5" s="69"/>
      <c r="G5" s="69"/>
    </row>
    <row r="6" spans="1:3" s="70" customFormat="1" ht="12.75">
      <c r="A6" s="71"/>
      <c r="B6" s="71"/>
      <c r="C6" s="71"/>
    </row>
    <row r="7" s="70" customFormat="1" ht="12.75">
      <c r="A7" s="72" t="s">
        <v>141</v>
      </c>
    </row>
    <row r="8" s="70" customFormat="1" ht="12.75">
      <c r="A8" s="73" t="s">
        <v>56</v>
      </c>
    </row>
    <row r="9" s="70" customFormat="1" ht="12.75">
      <c r="A9" s="73" t="s">
        <v>57</v>
      </c>
    </row>
    <row r="10" s="70" customFormat="1" ht="12.75"/>
    <row r="11" spans="1:7" s="70" customFormat="1" ht="12.75">
      <c r="A11" s="74" t="s">
        <v>142</v>
      </c>
      <c r="B11" s="63" t="s">
        <v>90</v>
      </c>
      <c r="C11" s="63" t="s">
        <v>83</v>
      </c>
      <c r="D11" s="63" t="s">
        <v>91</v>
      </c>
      <c r="E11" s="63" t="s">
        <v>83</v>
      </c>
      <c r="F11" s="63" t="s">
        <v>92</v>
      </c>
      <c r="G11" s="63" t="s">
        <v>83</v>
      </c>
    </row>
    <row r="12" spans="1:7" s="70" customFormat="1" ht="12.75" customHeight="1">
      <c r="A12" s="55" t="s">
        <v>143</v>
      </c>
      <c r="B12" s="46" t="s">
        <v>144</v>
      </c>
      <c r="C12" s="47" t="s">
        <v>145</v>
      </c>
      <c r="D12" s="48"/>
      <c r="E12" s="49"/>
      <c r="F12" s="48"/>
      <c r="G12" s="49"/>
    </row>
    <row r="13" spans="1:7" s="70" customFormat="1" ht="12.75" customHeight="1">
      <c r="A13" s="55" t="s">
        <v>146</v>
      </c>
      <c r="B13" s="46" t="s">
        <v>147</v>
      </c>
      <c r="C13" s="47" t="s">
        <v>145</v>
      </c>
      <c r="D13" s="48"/>
      <c r="E13" s="49"/>
      <c r="F13" s="48"/>
      <c r="G13" s="49"/>
    </row>
    <row r="14" spans="1:7" s="70" customFormat="1" ht="12.75" customHeight="1">
      <c r="A14" s="55" t="s">
        <v>148</v>
      </c>
      <c r="B14" s="46" t="s">
        <v>149</v>
      </c>
      <c r="C14" s="47" t="s">
        <v>145</v>
      </c>
      <c r="D14" s="48"/>
      <c r="E14" s="49"/>
      <c r="F14" s="48"/>
      <c r="G14" s="49"/>
    </row>
    <row r="15" spans="1:13" s="70" customFormat="1" ht="12.75" customHeight="1">
      <c r="A15" s="55" t="s">
        <v>150</v>
      </c>
      <c r="B15" s="46" t="s">
        <v>151</v>
      </c>
      <c r="C15" s="47" t="s">
        <v>145</v>
      </c>
      <c r="D15" s="48"/>
      <c r="E15" s="49"/>
      <c r="F15" s="48"/>
      <c r="G15" s="49"/>
      <c r="M15" s="71"/>
    </row>
    <row r="16" spans="1:13" s="70" customFormat="1" ht="12.75" customHeight="1">
      <c r="A16" s="55" t="s">
        <v>152</v>
      </c>
      <c r="B16" s="46" t="s">
        <v>153</v>
      </c>
      <c r="C16" s="47" t="s">
        <v>145</v>
      </c>
      <c r="D16" s="48"/>
      <c r="E16" s="49"/>
      <c r="F16" s="48"/>
      <c r="G16" s="49"/>
      <c r="M16" s="75"/>
    </row>
    <row r="17" spans="1:13" s="70" customFormat="1" ht="12.75" customHeight="1">
      <c r="A17" s="55" t="s">
        <v>154</v>
      </c>
      <c r="B17" s="46" t="s">
        <v>155</v>
      </c>
      <c r="C17" s="47" t="s">
        <v>145</v>
      </c>
      <c r="D17" s="48"/>
      <c r="E17" s="49"/>
      <c r="F17" s="48"/>
      <c r="G17" s="49"/>
      <c r="M17" s="71"/>
    </row>
    <row r="18" spans="1:13" s="70" customFormat="1" ht="12.75" customHeight="1">
      <c r="A18" s="55" t="s">
        <v>156</v>
      </c>
      <c r="B18" s="46" t="s">
        <v>157</v>
      </c>
      <c r="C18" s="47" t="s">
        <v>145</v>
      </c>
      <c r="D18" s="48"/>
      <c r="E18" s="49"/>
      <c r="F18" s="48"/>
      <c r="G18" s="49"/>
      <c r="M18" s="71"/>
    </row>
    <row r="19" spans="1:13" s="70" customFormat="1" ht="12.75" customHeight="1">
      <c r="A19" s="55" t="s">
        <v>158</v>
      </c>
      <c r="B19" s="46" t="s">
        <v>159</v>
      </c>
      <c r="C19" s="47" t="s">
        <v>145</v>
      </c>
      <c r="D19" s="48"/>
      <c r="E19" s="49"/>
      <c r="F19" s="48"/>
      <c r="G19" s="49"/>
      <c r="M19" s="71"/>
    </row>
    <row r="20" spans="1:7" s="70" customFormat="1" ht="12.75">
      <c r="A20" s="76"/>
      <c r="B20" s="76"/>
      <c r="C20" s="76"/>
      <c r="D20" s="76"/>
      <c r="E20" s="76"/>
      <c r="F20" s="76"/>
      <c r="G20" s="76"/>
    </row>
    <row r="21" spans="1:7" s="70" customFormat="1" ht="12.75">
      <c r="A21" s="63" t="s">
        <v>160</v>
      </c>
      <c r="B21" s="63" t="s">
        <v>90</v>
      </c>
      <c r="C21" s="63" t="s">
        <v>83</v>
      </c>
      <c r="D21" s="63" t="s">
        <v>91</v>
      </c>
      <c r="E21" s="63" t="s">
        <v>83</v>
      </c>
      <c r="F21" s="63" t="s">
        <v>92</v>
      </c>
      <c r="G21" s="63" t="s">
        <v>83</v>
      </c>
    </row>
    <row r="22" spans="1:7" s="70" customFormat="1" ht="12.75" customHeight="1">
      <c r="A22" s="55" t="s">
        <v>161</v>
      </c>
      <c r="B22" s="77" t="s">
        <v>162</v>
      </c>
      <c r="C22" s="47" t="s">
        <v>98</v>
      </c>
      <c r="D22" s="48"/>
      <c r="E22" s="49"/>
      <c r="F22" s="48"/>
      <c r="G22" s="49"/>
    </row>
    <row r="23" spans="1:7" s="70" customFormat="1" ht="12.75" customHeight="1">
      <c r="A23" s="55" t="s">
        <v>163</v>
      </c>
      <c r="B23" s="46" t="s">
        <v>164</v>
      </c>
      <c r="C23" s="47" t="s">
        <v>98</v>
      </c>
      <c r="D23" s="48"/>
      <c r="E23" s="49"/>
      <c r="F23" s="48"/>
      <c r="G23" s="49"/>
    </row>
    <row r="24" spans="1:7" s="70" customFormat="1" ht="12.75" customHeight="1">
      <c r="A24" s="55" t="s">
        <v>165</v>
      </c>
      <c r="B24" s="77" t="s">
        <v>166</v>
      </c>
      <c r="C24" s="47" t="s">
        <v>98</v>
      </c>
      <c r="D24" s="48"/>
      <c r="E24" s="49"/>
      <c r="F24" s="48"/>
      <c r="G24" s="49"/>
    </row>
    <row r="25" spans="1:7" s="70" customFormat="1" ht="12.75" customHeight="1">
      <c r="A25" s="55" t="s">
        <v>167</v>
      </c>
      <c r="B25" s="46" t="s">
        <v>168</v>
      </c>
      <c r="C25" s="47" t="s">
        <v>98</v>
      </c>
      <c r="D25" s="48"/>
      <c r="E25" s="49"/>
      <c r="F25" s="48"/>
      <c r="G25" s="49"/>
    </row>
    <row r="26" spans="1:7" s="70" customFormat="1" ht="12.75" customHeight="1">
      <c r="A26" s="55" t="s">
        <v>169</v>
      </c>
      <c r="B26" s="46"/>
      <c r="C26" s="47"/>
      <c r="D26" s="48"/>
      <c r="E26" s="60"/>
      <c r="F26" s="48"/>
      <c r="G26" s="49"/>
    </row>
    <row r="27" spans="1:7" s="70" customFormat="1" ht="12.75" customHeight="1">
      <c r="A27" s="55" t="s">
        <v>170</v>
      </c>
      <c r="B27" s="46"/>
      <c r="C27" s="47"/>
      <c r="D27" s="48"/>
      <c r="E27" s="60"/>
      <c r="F27" s="48"/>
      <c r="G27" s="49"/>
    </row>
    <row r="28" spans="1:7" s="70" customFormat="1" ht="12.75" customHeight="1">
      <c r="A28" s="55" t="s">
        <v>171</v>
      </c>
      <c r="B28" s="46"/>
      <c r="C28" s="47"/>
      <c r="D28" s="48"/>
      <c r="E28" s="60"/>
      <c r="F28" s="48"/>
      <c r="G28" s="49"/>
    </row>
    <row r="29" spans="1:7" s="70" customFormat="1" ht="12.75" customHeight="1">
      <c r="A29" s="55" t="s">
        <v>172</v>
      </c>
      <c r="B29" s="46"/>
      <c r="C29" s="47"/>
      <c r="D29" s="78"/>
      <c r="E29" s="60"/>
      <c r="F29" s="48"/>
      <c r="G29" s="49"/>
    </row>
    <row r="30" spans="1:7" s="70" customFormat="1" ht="12.75" customHeight="1">
      <c r="A30" s="55" t="s">
        <v>173</v>
      </c>
      <c r="B30" s="46"/>
      <c r="C30" s="47"/>
      <c r="D30" s="78"/>
      <c r="E30" s="60"/>
      <c r="F30" s="48"/>
      <c r="G30" s="49"/>
    </row>
    <row r="31" spans="1:7" s="70" customFormat="1" ht="12.75" customHeight="1">
      <c r="A31" s="55" t="s">
        <v>174</v>
      </c>
      <c r="B31" s="46"/>
      <c r="C31" s="47"/>
      <c r="D31" s="78"/>
      <c r="E31" s="60"/>
      <c r="F31" s="48"/>
      <c r="G31" s="49"/>
    </row>
    <row r="32" spans="1:7" s="70" customFormat="1" ht="12.75" customHeight="1">
      <c r="A32" s="55" t="s">
        <v>175</v>
      </c>
      <c r="B32" s="46"/>
      <c r="C32" s="47"/>
      <c r="D32" s="78"/>
      <c r="E32" s="60"/>
      <c r="F32" s="48"/>
      <c r="G32" s="49"/>
    </row>
    <row r="33" spans="1:7" s="70" customFormat="1" ht="12.75" customHeight="1">
      <c r="A33" s="55" t="s">
        <v>176</v>
      </c>
      <c r="B33" s="46"/>
      <c r="C33" s="47"/>
      <c r="D33" s="78"/>
      <c r="E33" s="60"/>
      <c r="F33" s="48"/>
      <c r="G33" s="49"/>
    </row>
    <row r="34" spans="1:7" s="70" customFormat="1" ht="12.75" customHeight="1">
      <c r="A34" s="55" t="s">
        <v>177</v>
      </c>
      <c r="B34" s="46"/>
      <c r="C34" s="47"/>
      <c r="D34" s="78"/>
      <c r="E34" s="60"/>
      <c r="F34" s="48"/>
      <c r="G34" s="49"/>
    </row>
    <row r="35" spans="1:7" s="70" customFormat="1" ht="12.75" customHeight="1">
      <c r="A35" s="55" t="s">
        <v>178</v>
      </c>
      <c r="B35" s="46"/>
      <c r="C35" s="47"/>
      <c r="D35" s="78"/>
      <c r="E35" s="60"/>
      <c r="F35" s="48"/>
      <c r="G35" s="49"/>
    </row>
    <row r="36" spans="1:7" s="70" customFormat="1" ht="12.75" customHeight="1">
      <c r="A36" s="79" t="s">
        <v>179</v>
      </c>
      <c r="B36" s="46"/>
      <c r="C36" s="47"/>
      <c r="D36" s="78"/>
      <c r="E36" s="60"/>
      <c r="F36" s="48"/>
      <c r="G36" s="49"/>
    </row>
    <row r="37" spans="1:7" s="70" customFormat="1" ht="12.75" customHeight="1">
      <c r="A37" s="79" t="s">
        <v>180</v>
      </c>
      <c r="B37" s="46"/>
      <c r="C37" s="47"/>
      <c r="D37" s="78"/>
      <c r="E37" s="60"/>
      <c r="F37" s="48"/>
      <c r="G37" s="49"/>
    </row>
    <row r="38" spans="1:7" s="70" customFormat="1" ht="12.75" customHeight="1">
      <c r="A38" s="55" t="s">
        <v>181</v>
      </c>
      <c r="B38" s="46"/>
      <c r="C38" s="47"/>
      <c r="D38" s="78"/>
      <c r="E38" s="60"/>
      <c r="F38" s="48"/>
      <c r="G38" s="49"/>
    </row>
    <row r="39" spans="1:7" s="70" customFormat="1" ht="12.75" customHeight="1">
      <c r="A39" s="55" t="s">
        <v>182</v>
      </c>
      <c r="B39" s="46"/>
      <c r="C39" s="47"/>
      <c r="D39" s="78"/>
      <c r="E39" s="60"/>
      <c r="F39" s="48"/>
      <c r="G39" s="49"/>
    </row>
    <row r="40" spans="1:7" s="70" customFormat="1" ht="12.75">
      <c r="A40" s="76"/>
      <c r="B40" s="76"/>
      <c r="C40" s="76"/>
      <c r="D40" s="76"/>
      <c r="E40" s="76"/>
      <c r="F40" s="76"/>
      <c r="G40" s="76"/>
    </row>
    <row r="41" spans="1:7" s="70" customFormat="1" ht="12.75">
      <c r="A41" s="63" t="s">
        <v>183</v>
      </c>
      <c r="B41" s="63" t="s">
        <v>90</v>
      </c>
      <c r="C41" s="63" t="s">
        <v>83</v>
      </c>
      <c r="D41" s="63" t="s">
        <v>91</v>
      </c>
      <c r="E41" s="63" t="s">
        <v>83</v>
      </c>
      <c r="F41" s="63" t="s">
        <v>92</v>
      </c>
      <c r="G41" s="63" t="s">
        <v>83</v>
      </c>
    </row>
    <row r="42" spans="1:7" s="70" customFormat="1" ht="12.75" customHeight="1">
      <c r="A42" s="55" t="s">
        <v>184</v>
      </c>
      <c r="B42" s="46"/>
      <c r="C42" s="47"/>
      <c r="D42" s="78"/>
      <c r="E42" s="60"/>
      <c r="F42" s="48"/>
      <c r="G42" s="49"/>
    </row>
    <row r="43" spans="1:7" s="70" customFormat="1" ht="12.75" customHeight="1">
      <c r="A43" s="55" t="s">
        <v>185</v>
      </c>
      <c r="B43" s="46"/>
      <c r="C43" s="47"/>
      <c r="D43" s="78"/>
      <c r="E43" s="60"/>
      <c r="F43" s="48"/>
      <c r="G43" s="49"/>
    </row>
    <row r="44" spans="1:7" s="70" customFormat="1" ht="12.75" customHeight="1">
      <c r="A44" s="55" t="s">
        <v>186</v>
      </c>
      <c r="B44" s="46"/>
      <c r="C44" s="47"/>
      <c r="D44" s="78"/>
      <c r="E44" s="60"/>
      <c r="F44" s="48"/>
      <c r="G44" s="49"/>
    </row>
    <row r="45" spans="1:7" s="70" customFormat="1" ht="12.75" customHeight="1">
      <c r="A45" s="55" t="s">
        <v>187</v>
      </c>
      <c r="B45" s="46"/>
      <c r="C45" s="47"/>
      <c r="D45" s="78"/>
      <c r="E45" s="60"/>
      <c r="F45" s="48"/>
      <c r="G45" s="49"/>
    </row>
    <row r="46" spans="1:7" s="70" customFormat="1" ht="12.75" customHeight="1">
      <c r="A46" s="55" t="s">
        <v>188</v>
      </c>
      <c r="B46" s="46"/>
      <c r="C46" s="47"/>
      <c r="D46" s="78"/>
      <c r="E46" s="60"/>
      <c r="F46" s="48"/>
      <c r="G46" s="49"/>
    </row>
    <row r="47" spans="1:7" s="70" customFormat="1" ht="12.75" customHeight="1">
      <c r="A47" s="55" t="s">
        <v>189</v>
      </c>
      <c r="B47" s="46"/>
      <c r="C47" s="47"/>
      <c r="D47" s="78"/>
      <c r="E47" s="60"/>
      <c r="F47" s="48"/>
      <c r="G47" s="49"/>
    </row>
    <row r="48" spans="1:7" s="70" customFormat="1" ht="12.75" customHeight="1">
      <c r="A48" s="55" t="s">
        <v>190</v>
      </c>
      <c r="B48" s="46"/>
      <c r="C48" s="47"/>
      <c r="D48" s="78"/>
      <c r="E48" s="60"/>
      <c r="F48" s="48"/>
      <c r="G48" s="49"/>
    </row>
    <row r="49" spans="1:7" s="70" customFormat="1" ht="12.75" customHeight="1">
      <c r="A49" s="55" t="s">
        <v>191</v>
      </c>
      <c r="B49" s="46"/>
      <c r="C49" s="47"/>
      <c r="D49" s="78"/>
      <c r="E49" s="60"/>
      <c r="F49" s="48"/>
      <c r="G49" s="49"/>
    </row>
    <row r="50" spans="1:7" s="70" customFormat="1" ht="12.75" customHeight="1">
      <c r="A50" s="55" t="s">
        <v>192</v>
      </c>
      <c r="B50" s="46"/>
      <c r="C50" s="47"/>
      <c r="D50" s="78"/>
      <c r="E50" s="60"/>
      <c r="F50" s="48"/>
      <c r="G50" s="49"/>
    </row>
    <row r="51" spans="1:7" s="70" customFormat="1" ht="12.75" customHeight="1">
      <c r="A51" s="55" t="s">
        <v>193</v>
      </c>
      <c r="B51" s="46"/>
      <c r="C51" s="47"/>
      <c r="D51" s="78"/>
      <c r="E51" s="60"/>
      <c r="F51" s="48"/>
      <c r="G51" s="49"/>
    </row>
    <row r="52" spans="1:7" s="70" customFormat="1" ht="12.75" customHeight="1">
      <c r="A52" s="55" t="s">
        <v>194</v>
      </c>
      <c r="B52" s="46"/>
      <c r="C52" s="47"/>
      <c r="D52" s="78"/>
      <c r="E52" s="60"/>
      <c r="F52" s="48"/>
      <c r="G52" s="49"/>
    </row>
    <row r="53" spans="2:7" ht="12.75">
      <c r="B53" s="80"/>
      <c r="C53" s="80"/>
      <c r="D53" s="80"/>
      <c r="E53" s="80"/>
      <c r="F53" s="80"/>
      <c r="G53" s="80"/>
    </row>
    <row r="54" s="3" customFormat="1" ht="12.75">
      <c r="A54" s="3" t="s">
        <v>137</v>
      </c>
    </row>
    <row r="55" s="3" customFormat="1" ht="12.75">
      <c r="A55" s="3" t="s">
        <v>195</v>
      </c>
    </row>
    <row r="56" s="3" customFormat="1" ht="12.75">
      <c r="A56" s="3" t="s">
        <v>138</v>
      </c>
    </row>
    <row r="57" s="3" customFormat="1" ht="12.75">
      <c r="A57" s="3" t="s">
        <v>196</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1" customWidth="1"/>
    <col min="2" max="2" width="12.25390625" style="81" customWidth="1"/>
    <col min="3" max="3" width="9.125" style="81" customWidth="1"/>
    <col min="4" max="4" width="16.25390625" style="81" customWidth="1"/>
    <col min="5" max="5" width="12.25390625" style="81" customWidth="1"/>
    <col min="6" max="6" width="9.125" style="81" customWidth="1"/>
    <col min="7" max="16384" width="8.1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197</v>
      </c>
      <c r="B5" s="86" t="s">
        <v>60</v>
      </c>
      <c r="C5" s="86" t="s">
        <v>198</v>
      </c>
      <c r="D5" s="85" t="s">
        <v>199</v>
      </c>
      <c r="E5" s="87" t="s">
        <v>61</v>
      </c>
      <c r="F5" s="87" t="s">
        <v>198</v>
      </c>
      <c r="G5" s="87" t="s">
        <v>200</v>
      </c>
    </row>
    <row r="6" spans="1:7" ht="12.75">
      <c r="A6" s="85" t="s">
        <v>201</v>
      </c>
      <c r="B6" s="88"/>
      <c r="C6" s="88"/>
      <c r="D6" s="89"/>
      <c r="E6" s="90"/>
      <c r="F6" s="90"/>
      <c r="G6" s="90"/>
    </row>
    <row r="7" spans="1:7" ht="12.75">
      <c r="A7" s="91" t="s">
        <v>202</v>
      </c>
      <c r="B7" s="92"/>
      <c r="C7" s="92"/>
      <c r="D7" s="92"/>
      <c r="E7" s="92"/>
      <c r="F7" s="92"/>
      <c r="G7" s="93"/>
    </row>
    <row r="8" spans="1:7" ht="12.75">
      <c r="A8" s="94" t="s">
        <v>203</v>
      </c>
      <c r="B8" s="95"/>
      <c r="C8" s="96"/>
      <c r="D8" s="97"/>
      <c r="E8" s="95"/>
      <c r="F8" s="98"/>
      <c r="G8" s="94"/>
    </row>
    <row r="9" spans="1:7" ht="12.75">
      <c r="A9" s="94" t="s">
        <v>204</v>
      </c>
      <c r="B9" s="95"/>
      <c r="C9" s="96"/>
      <c r="D9" s="97"/>
      <c r="E9" s="95"/>
      <c r="F9" s="98"/>
      <c r="G9" s="94"/>
    </row>
    <row r="10" spans="1:7" ht="12.75">
      <c r="A10" s="94" t="s">
        <v>205</v>
      </c>
      <c r="B10" s="95"/>
      <c r="C10" s="96"/>
      <c r="D10" s="97"/>
      <c r="E10" s="95"/>
      <c r="F10" s="98"/>
      <c r="G10" s="94"/>
    </row>
    <row r="11" spans="1:7" ht="12.75">
      <c r="A11" s="94" t="s">
        <v>206</v>
      </c>
      <c r="B11" s="94"/>
      <c r="C11" s="96"/>
      <c r="D11" s="97"/>
      <c r="E11" s="94"/>
      <c r="F11" s="96"/>
      <c r="G11" s="94"/>
    </row>
    <row r="12" spans="1:7" ht="12.75">
      <c r="A12" s="94" t="s">
        <v>207</v>
      </c>
      <c r="B12" s="94"/>
      <c r="C12" s="96"/>
      <c r="D12" s="97"/>
      <c r="E12" s="94"/>
      <c r="F12" s="96"/>
      <c r="G12" s="94"/>
    </row>
    <row r="13" spans="1:7" ht="12.75">
      <c r="A13" s="94" t="s">
        <v>208</v>
      </c>
      <c r="B13" s="94"/>
      <c r="C13" s="96"/>
      <c r="D13" s="97"/>
      <c r="E13" s="94"/>
      <c r="F13" s="96"/>
      <c r="G13" s="94"/>
    </row>
    <row r="14" spans="1:7" ht="12.75">
      <c r="A14" s="94" t="s">
        <v>209</v>
      </c>
      <c r="B14" s="94"/>
      <c r="C14" s="96"/>
      <c r="D14" s="97"/>
      <c r="E14" s="94"/>
      <c r="F14" s="96"/>
      <c r="G14" s="94"/>
    </row>
    <row r="15" spans="1:7" ht="12.75">
      <c r="A15" s="94" t="s">
        <v>210</v>
      </c>
      <c r="B15" s="94"/>
      <c r="C15" s="96"/>
      <c r="D15" s="97"/>
      <c r="E15" s="94"/>
      <c r="F15" s="96"/>
      <c r="G15" s="94"/>
    </row>
    <row r="16" spans="1:7" ht="12.75">
      <c r="A16" s="94" t="s">
        <v>211</v>
      </c>
      <c r="B16" s="94"/>
      <c r="C16" s="96"/>
      <c r="D16" s="97"/>
      <c r="E16" s="94"/>
      <c r="F16" s="96"/>
      <c r="G16" s="94"/>
    </row>
    <row r="17" spans="1:7" ht="12.75">
      <c r="A17" s="91" t="s">
        <v>212</v>
      </c>
      <c r="B17" s="92"/>
      <c r="C17" s="92"/>
      <c r="D17" s="92"/>
      <c r="E17" s="92"/>
      <c r="F17" s="92"/>
      <c r="G17" s="93"/>
    </row>
    <row r="18" spans="1:7" ht="12.75">
      <c r="A18" s="94" t="s">
        <v>213</v>
      </c>
      <c r="B18" s="94"/>
      <c r="C18" s="96"/>
      <c r="D18" s="97"/>
      <c r="E18" s="94"/>
      <c r="F18" s="96"/>
      <c r="G18" s="94"/>
    </row>
    <row r="19" spans="1:7" ht="12.75">
      <c r="A19" s="94" t="s">
        <v>206</v>
      </c>
      <c r="B19" s="94"/>
      <c r="C19" s="96"/>
      <c r="D19" s="97"/>
      <c r="E19" s="94"/>
      <c r="F19" s="96"/>
      <c r="G19" s="94"/>
    </row>
    <row r="20" spans="1:7" ht="12.75">
      <c r="A20" s="94" t="s">
        <v>207</v>
      </c>
      <c r="B20" s="94"/>
      <c r="C20" s="96"/>
      <c r="D20" s="97"/>
      <c r="E20" s="94"/>
      <c r="F20" s="96"/>
      <c r="G20" s="94"/>
    </row>
    <row r="21" spans="1:7" ht="12.75">
      <c r="A21" s="94" t="s">
        <v>208</v>
      </c>
      <c r="B21" s="94"/>
      <c r="C21" s="96"/>
      <c r="D21" s="97"/>
      <c r="E21" s="94"/>
      <c r="F21" s="96"/>
      <c r="G21" s="94"/>
    </row>
    <row r="22" spans="1:7" ht="12.75">
      <c r="A22" s="94" t="s">
        <v>209</v>
      </c>
      <c r="B22" s="94"/>
      <c r="C22" s="96"/>
      <c r="D22" s="97"/>
      <c r="E22" s="94"/>
      <c r="F22" s="96"/>
      <c r="G22" s="94"/>
    </row>
    <row r="23" spans="1:7" ht="12.75">
      <c r="A23" s="94" t="s">
        <v>210</v>
      </c>
      <c r="B23" s="94"/>
      <c r="C23" s="96"/>
      <c r="D23" s="97"/>
      <c r="E23" s="94"/>
      <c r="F23" s="96"/>
      <c r="G23" s="94"/>
    </row>
    <row r="24" spans="1:7" ht="12.75">
      <c r="A24" s="94" t="s">
        <v>211</v>
      </c>
      <c r="B24" s="94"/>
      <c r="C24" s="96"/>
      <c r="D24" s="97"/>
      <c r="E24" s="94"/>
      <c r="F24" s="96"/>
      <c r="G24" s="94"/>
    </row>
    <row r="25" spans="1:7" ht="12.75">
      <c r="A25" s="91" t="s">
        <v>214</v>
      </c>
      <c r="B25" s="92"/>
      <c r="C25" s="92"/>
      <c r="D25" s="92"/>
      <c r="E25" s="92"/>
      <c r="F25" s="92"/>
      <c r="G25" s="93"/>
    </row>
    <row r="26" spans="1:7" ht="12.75">
      <c r="A26" s="94" t="s">
        <v>215</v>
      </c>
      <c r="B26" s="94"/>
      <c r="C26" s="96"/>
      <c r="D26" s="97"/>
      <c r="E26" s="94"/>
      <c r="F26" s="96"/>
      <c r="G26" s="94"/>
    </row>
    <row r="27" spans="1:7" ht="12.75">
      <c r="A27" s="94" t="s">
        <v>216</v>
      </c>
      <c r="B27" s="94"/>
      <c r="C27" s="96"/>
      <c r="D27" s="97"/>
      <c r="E27" s="94"/>
      <c r="F27" s="96"/>
      <c r="G27" s="94"/>
    </row>
    <row r="28" spans="1:7" ht="12.75">
      <c r="A28" s="94" t="s">
        <v>217</v>
      </c>
      <c r="B28" s="94"/>
      <c r="C28" s="96"/>
      <c r="D28" s="97"/>
      <c r="E28" s="94"/>
      <c r="F28" s="96"/>
      <c r="G28" s="94"/>
    </row>
    <row r="29" spans="1:7" ht="12.75">
      <c r="A29" s="91" t="s">
        <v>218</v>
      </c>
      <c r="B29" s="92"/>
      <c r="C29" s="92"/>
      <c r="D29" s="92"/>
      <c r="E29" s="92"/>
      <c r="F29" s="92"/>
      <c r="G29" s="93"/>
    </row>
    <row r="30" spans="1:7" ht="12.75">
      <c r="A30" s="94" t="s">
        <v>219</v>
      </c>
      <c r="B30" s="94"/>
      <c r="C30" s="96"/>
      <c r="D30" s="97"/>
      <c r="E30" s="94"/>
      <c r="F30" s="96"/>
      <c r="G30" s="94"/>
    </row>
    <row r="31" spans="1:7" ht="12.75">
      <c r="A31" s="94" t="s">
        <v>220</v>
      </c>
      <c r="B31" s="94"/>
      <c r="C31" s="96"/>
      <c r="D31" s="97"/>
      <c r="E31" s="94"/>
      <c r="F31" s="96"/>
      <c r="G31" s="94"/>
    </row>
    <row r="32" spans="1:7" ht="12.75">
      <c r="A32" s="94" t="s">
        <v>221</v>
      </c>
      <c r="B32" s="94"/>
      <c r="C32" s="96"/>
      <c r="D32" s="97"/>
      <c r="E32" s="94"/>
      <c r="F32" s="96"/>
      <c r="G32" s="94"/>
    </row>
    <row r="33" spans="1:7" ht="12.75">
      <c r="A33" s="94" t="s">
        <v>222</v>
      </c>
      <c r="B33" s="94"/>
      <c r="C33" s="96"/>
      <c r="D33" s="97"/>
      <c r="E33" s="94"/>
      <c r="F33" s="96"/>
      <c r="G33" s="94"/>
    </row>
    <row r="34" spans="1:7" ht="12.75">
      <c r="A34" s="94" t="s">
        <v>223</v>
      </c>
      <c r="B34" s="94"/>
      <c r="C34" s="96"/>
      <c r="D34" s="97"/>
      <c r="E34" s="94"/>
      <c r="F34" s="96"/>
      <c r="G34" s="94"/>
    </row>
    <row r="35" spans="1:7" ht="12.75">
      <c r="A35" s="94" t="s">
        <v>224</v>
      </c>
      <c r="B35" s="94"/>
      <c r="C35" s="96"/>
      <c r="D35" s="97"/>
      <c r="E35" s="94"/>
      <c r="F35" s="96"/>
      <c r="G35" s="94"/>
    </row>
    <row r="36" spans="1:7" ht="12.75">
      <c r="A36" s="94" t="s">
        <v>225</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1" customWidth="1"/>
    <col min="2" max="2" width="16.625" style="81" customWidth="1"/>
    <col min="3" max="5" width="14.75390625" style="81" customWidth="1"/>
    <col min="6" max="16384" width="8.1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226</v>
      </c>
      <c r="C5" s="101" t="s">
        <v>227</v>
      </c>
      <c r="D5" s="101"/>
      <c r="E5" s="101"/>
    </row>
    <row r="6" spans="1:6" ht="12.75">
      <c r="A6" s="102" t="s">
        <v>197</v>
      </c>
      <c r="B6" s="101"/>
      <c r="C6" s="101" t="s">
        <v>228</v>
      </c>
      <c r="D6" s="101" t="s">
        <v>229</v>
      </c>
      <c r="E6" s="101" t="s">
        <v>230</v>
      </c>
      <c r="F6" s="103"/>
    </row>
    <row r="7" spans="1:6" ht="12.75">
      <c r="A7" s="91" t="s">
        <v>231</v>
      </c>
      <c r="B7" s="92"/>
      <c r="C7" s="92"/>
      <c r="D7" s="92" t="s">
        <v>232</v>
      </c>
      <c r="E7" s="93"/>
      <c r="F7" s="103"/>
    </row>
    <row r="8" spans="1:5" ht="12.75">
      <c r="A8" s="94" t="s">
        <v>203</v>
      </c>
      <c r="B8" s="94"/>
      <c r="C8" s="104"/>
      <c r="D8" s="104"/>
      <c r="E8" s="104"/>
    </row>
    <row r="9" spans="1:5" ht="12.75">
      <c r="A9" s="94" t="s">
        <v>204</v>
      </c>
      <c r="B9" s="94"/>
      <c r="C9" s="104"/>
      <c r="D9" s="104"/>
      <c r="E9" s="104"/>
    </row>
    <row r="10" spans="1:5" ht="12.75">
      <c r="A10" s="94" t="s">
        <v>205</v>
      </c>
      <c r="B10" s="94"/>
      <c r="C10" s="104"/>
      <c r="D10" s="104"/>
      <c r="E10" s="104"/>
    </row>
    <row r="11" spans="1:6" ht="12.75">
      <c r="A11" s="94" t="s">
        <v>206</v>
      </c>
      <c r="B11" s="94"/>
      <c r="C11" s="104"/>
      <c r="D11" s="104"/>
      <c r="E11" s="104"/>
      <c r="F11" s="103"/>
    </row>
    <row r="12" spans="1:6" ht="12.75">
      <c r="A12" s="94" t="s">
        <v>207</v>
      </c>
      <c r="B12" s="94"/>
      <c r="C12" s="104"/>
      <c r="D12" s="104"/>
      <c r="E12" s="104"/>
      <c r="F12" s="103"/>
    </row>
    <row r="13" spans="1:6" ht="12.75">
      <c r="A13" s="94" t="s">
        <v>208</v>
      </c>
      <c r="B13" s="94"/>
      <c r="C13" s="104"/>
      <c r="D13" s="104"/>
      <c r="E13" s="104"/>
      <c r="F13" s="103"/>
    </row>
    <row r="14" spans="1:6" ht="12.75">
      <c r="A14" s="94" t="s">
        <v>209</v>
      </c>
      <c r="B14" s="94"/>
      <c r="C14" s="104"/>
      <c r="D14" s="104"/>
      <c r="E14" s="104"/>
      <c r="F14" s="103"/>
    </row>
    <row r="15" spans="1:6" ht="12.75">
      <c r="A15" s="94" t="s">
        <v>210</v>
      </c>
      <c r="B15" s="94"/>
      <c r="C15" s="104"/>
      <c r="D15" s="104"/>
      <c r="E15" s="104"/>
      <c r="F15" s="103"/>
    </row>
    <row r="16" spans="1:6" ht="12.75">
      <c r="A16" s="94" t="s">
        <v>211</v>
      </c>
      <c r="B16" s="94"/>
      <c r="C16" s="104"/>
      <c r="D16" s="104"/>
      <c r="E16" s="104"/>
      <c r="F16" s="103"/>
    </row>
    <row r="17" spans="1:6" ht="12.75">
      <c r="A17" s="91" t="s">
        <v>233</v>
      </c>
      <c r="B17" s="92"/>
      <c r="C17" s="92"/>
      <c r="D17" s="92"/>
      <c r="E17" s="93"/>
      <c r="F17" s="103"/>
    </row>
    <row r="18" spans="1:6" ht="12.75">
      <c r="A18" s="94" t="s">
        <v>213</v>
      </c>
      <c r="B18" s="94"/>
      <c r="C18" s="104"/>
      <c r="D18" s="104"/>
      <c r="E18" s="104"/>
      <c r="F18" s="103"/>
    </row>
    <row r="19" spans="1:6" ht="12.75">
      <c r="A19" s="94" t="s">
        <v>206</v>
      </c>
      <c r="B19" s="94"/>
      <c r="C19" s="104"/>
      <c r="D19" s="104"/>
      <c r="E19" s="104"/>
      <c r="F19" s="103"/>
    </row>
    <row r="20" spans="1:6" ht="12.75">
      <c r="A20" s="94" t="s">
        <v>207</v>
      </c>
      <c r="B20" s="94"/>
      <c r="C20" s="104"/>
      <c r="D20" s="104"/>
      <c r="E20" s="104"/>
      <c r="F20" s="103"/>
    </row>
    <row r="21" spans="1:6" ht="12.75">
      <c r="A21" s="94" t="s">
        <v>208</v>
      </c>
      <c r="B21" s="94"/>
      <c r="C21" s="104"/>
      <c r="D21" s="104"/>
      <c r="E21" s="104"/>
      <c r="F21" s="103"/>
    </row>
    <row r="22" spans="1:6" ht="12.75">
      <c r="A22" s="94" t="s">
        <v>209</v>
      </c>
      <c r="B22" s="94"/>
      <c r="C22" s="104"/>
      <c r="D22" s="104"/>
      <c r="E22" s="104"/>
      <c r="F22" s="103"/>
    </row>
    <row r="23" spans="1:6" ht="12.75">
      <c r="A23" s="94" t="s">
        <v>210</v>
      </c>
      <c r="B23" s="94"/>
      <c r="C23" s="104"/>
      <c r="D23" s="104"/>
      <c r="E23" s="104"/>
      <c r="F23" s="103"/>
    </row>
    <row r="24" spans="1:6" ht="12.75">
      <c r="A24" s="94" t="s">
        <v>211</v>
      </c>
      <c r="B24" s="94"/>
      <c r="C24" s="104"/>
      <c r="D24" s="104"/>
      <c r="E24" s="104"/>
      <c r="F24" s="103"/>
    </row>
    <row r="25" spans="1:6" ht="12.75">
      <c r="A25" s="91" t="s">
        <v>214</v>
      </c>
      <c r="B25" s="92"/>
      <c r="C25" s="92"/>
      <c r="D25" s="92"/>
      <c r="E25" s="93"/>
      <c r="F25" s="103"/>
    </row>
    <row r="26" spans="1:6" ht="12.75">
      <c r="A26" s="94" t="s">
        <v>215</v>
      </c>
      <c r="B26" s="94"/>
      <c r="C26" s="104"/>
      <c r="D26" s="104"/>
      <c r="E26" s="104"/>
      <c r="F26" s="103"/>
    </row>
    <row r="27" spans="1:6" ht="12.75">
      <c r="A27" s="94" t="s">
        <v>216</v>
      </c>
      <c r="B27" s="94"/>
      <c r="C27" s="104"/>
      <c r="D27" s="104"/>
      <c r="E27" s="104"/>
      <c r="F27" s="103"/>
    </row>
    <row r="28" spans="1:6" ht="12.75">
      <c r="A28" s="94" t="s">
        <v>217</v>
      </c>
      <c r="B28" s="94"/>
      <c r="C28" s="104"/>
      <c r="D28" s="104"/>
      <c r="E28" s="104"/>
      <c r="F28" s="103"/>
    </row>
    <row r="29" spans="1:6" ht="12.75">
      <c r="A29" s="91" t="s">
        <v>218</v>
      </c>
      <c r="B29" s="92"/>
      <c r="C29" s="92"/>
      <c r="D29" s="92"/>
      <c r="E29" s="93"/>
      <c r="F29" s="103"/>
    </row>
    <row r="30" spans="1:6" ht="12.75">
      <c r="A30" s="94" t="s">
        <v>219</v>
      </c>
      <c r="B30" s="95"/>
      <c r="C30" s="105"/>
      <c r="D30" s="105"/>
      <c r="E30" s="105"/>
      <c r="F30" s="103"/>
    </row>
    <row r="31" spans="1:6" ht="12.75">
      <c r="A31" s="94" t="s">
        <v>220</v>
      </c>
      <c r="B31" s="95"/>
      <c r="C31" s="105"/>
      <c r="D31" s="105"/>
      <c r="E31" s="105"/>
      <c r="F31" s="103"/>
    </row>
    <row r="32" spans="1:6" ht="12.75">
      <c r="A32" s="94" t="s">
        <v>221</v>
      </c>
      <c r="B32" s="95"/>
      <c r="C32" s="105"/>
      <c r="D32" s="105"/>
      <c r="E32" s="105"/>
      <c r="F32" s="103"/>
    </row>
    <row r="33" spans="1:6" ht="12.75">
      <c r="A33" s="94" t="s">
        <v>222</v>
      </c>
      <c r="B33" s="95"/>
      <c r="C33" s="105"/>
      <c r="D33" s="105"/>
      <c r="E33" s="105"/>
      <c r="F33" s="103"/>
    </row>
    <row r="34" spans="1:6" ht="12.75">
      <c r="A34" s="94" t="s">
        <v>223</v>
      </c>
      <c r="B34" s="95"/>
      <c r="C34" s="105"/>
      <c r="D34" s="105"/>
      <c r="E34" s="105"/>
      <c r="F34" s="103"/>
    </row>
    <row r="35" spans="1:6" ht="12.75">
      <c r="A35" s="94" t="s">
        <v>224</v>
      </c>
      <c r="B35" s="95"/>
      <c r="C35" s="105"/>
      <c r="D35" s="105"/>
      <c r="E35" s="105"/>
      <c r="F35" s="103"/>
    </row>
    <row r="36" spans="1:6" ht="12.75">
      <c r="A36" s="94" t="s">
        <v>225</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11.00390625" defaultRowHeight="14.25"/>
  <cols>
    <col min="1" max="1" width="36.375" style="1" customWidth="1"/>
    <col min="2" max="16384" width="10.50390625" style="1" customWidth="1"/>
  </cols>
  <sheetData>
    <row r="1" ht="12.75">
      <c r="A1" s="82" t="s">
        <v>1</v>
      </c>
    </row>
    <row r="2" ht="12.75">
      <c r="A2" s="82" t="s">
        <v>2</v>
      </c>
    </row>
    <row r="3" ht="12.75">
      <c r="A3" s="83" t="s">
        <v>14</v>
      </c>
    </row>
    <row r="5" spans="1:7" ht="12.75" customHeight="1">
      <c r="A5" s="85" t="s">
        <v>197</v>
      </c>
      <c r="B5" s="86" t="s">
        <v>60</v>
      </c>
      <c r="C5" s="86" t="s">
        <v>198</v>
      </c>
      <c r="D5" s="101" t="s">
        <v>227</v>
      </c>
      <c r="E5" s="101"/>
      <c r="F5" s="101"/>
      <c r="G5" s="101"/>
    </row>
    <row r="6" spans="1:7" ht="12.75">
      <c r="A6" s="106"/>
      <c r="B6" s="88"/>
      <c r="C6" s="88"/>
      <c r="D6" s="101" t="s">
        <v>228</v>
      </c>
      <c r="E6" s="101" t="s">
        <v>234</v>
      </c>
      <c r="F6" s="101" t="s">
        <v>229</v>
      </c>
      <c r="G6" s="101" t="s">
        <v>230</v>
      </c>
    </row>
    <row r="7" spans="1:7" ht="12.75">
      <c r="A7" s="64" t="s">
        <v>235</v>
      </c>
      <c r="B7" s="95"/>
      <c r="C7" s="96"/>
      <c r="D7" s="107"/>
      <c r="E7" s="107"/>
      <c r="F7" s="108"/>
      <c r="G7" s="109"/>
    </row>
    <row r="8" spans="1:7" ht="12.75">
      <c r="A8" s="64" t="s">
        <v>81</v>
      </c>
      <c r="B8" s="95"/>
      <c r="C8" s="96"/>
      <c r="D8" s="107"/>
      <c r="E8" s="107"/>
      <c r="F8" s="108"/>
      <c r="G8" s="109"/>
    </row>
    <row r="9" spans="1:7" ht="12.75">
      <c r="A9" s="64" t="s">
        <v>236</v>
      </c>
      <c r="B9" s="106"/>
      <c r="C9" s="106"/>
      <c r="D9" s="110"/>
      <c r="E9" s="110"/>
      <c r="F9" s="110"/>
      <c r="G9" s="110"/>
    </row>
    <row r="10" spans="1:7" ht="12.75">
      <c r="A10" s="64" t="s">
        <v>81</v>
      </c>
      <c r="B10" s="106"/>
      <c r="C10" s="106"/>
      <c r="D10" s="110"/>
      <c r="E10" s="110"/>
      <c r="F10" s="110"/>
      <c r="G10" s="110"/>
    </row>
    <row r="11" spans="1:7" ht="12.75">
      <c r="A11" s="64" t="s">
        <v>237</v>
      </c>
      <c r="B11" s="106"/>
      <c r="C11" s="106"/>
      <c r="D11" s="110"/>
      <c r="E11" s="110"/>
      <c r="F11" s="110"/>
      <c r="G11" s="110"/>
    </row>
    <row r="12" spans="1:7" ht="12.75">
      <c r="A12" s="64" t="s">
        <v>81</v>
      </c>
      <c r="B12" s="106"/>
      <c r="C12" s="106"/>
      <c r="D12" s="110"/>
      <c r="E12" s="110"/>
      <c r="F12" s="110"/>
      <c r="G12" s="110"/>
    </row>
  </sheetData>
  <sheetProtection selectLockedCells="1" selectUnlockedCells="1"/>
  <mergeCells count="1">
    <mergeCell ref="D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8.00390625" defaultRowHeight="15" customHeight="1"/>
  <cols>
    <col min="1" max="1" width="21.00390625" style="81" customWidth="1"/>
    <col min="2" max="2" width="20.75390625" style="81" customWidth="1"/>
    <col min="3" max="3" width="32.375" style="81" customWidth="1"/>
    <col min="4" max="4" width="29.50390625" style="81" customWidth="1"/>
    <col min="5" max="16384" width="8.125" style="81" customWidth="1"/>
  </cols>
  <sheetData>
    <row r="1" s="83" customFormat="1" ht="12.75">
      <c r="A1" s="82" t="s">
        <v>1</v>
      </c>
    </row>
    <row r="2" s="83" customFormat="1" ht="12.75">
      <c r="A2" s="82" t="s">
        <v>2</v>
      </c>
    </row>
    <row r="3" s="83" customFormat="1" ht="12.75">
      <c r="A3" s="83" t="s">
        <v>16</v>
      </c>
    </row>
    <row r="5" spans="1:4" ht="15" customHeight="1">
      <c r="A5" s="111" t="s">
        <v>238</v>
      </c>
      <c r="B5" s="111" t="s">
        <v>239</v>
      </c>
      <c r="C5" s="111" t="s">
        <v>240</v>
      </c>
      <c r="D5" s="111" t="s">
        <v>241</v>
      </c>
    </row>
    <row r="6" spans="1:4" ht="12.75">
      <c r="A6" s="112"/>
      <c r="B6" s="112"/>
      <c r="C6" s="112"/>
      <c r="D6" s="112"/>
    </row>
    <row r="7" spans="1:4" ht="12.75">
      <c r="A7" s="112"/>
      <c r="B7" s="112"/>
      <c r="C7" s="112"/>
      <c r="D7" s="112"/>
    </row>
    <row r="8" spans="1:4" ht="12.75">
      <c r="A8" s="112"/>
      <c r="B8" s="112"/>
      <c r="C8" s="112"/>
      <c r="D8" s="112"/>
    </row>
    <row r="9" spans="1:4" ht="12.75">
      <c r="A9" s="112"/>
      <c r="B9" s="112"/>
      <c r="C9" s="112"/>
      <c r="D9" s="112"/>
    </row>
    <row r="10" spans="1:4" ht="12.75">
      <c r="A10" s="113"/>
      <c r="B10" s="113"/>
      <c r="C10" s="113"/>
      <c r="D10" s="113"/>
    </row>
    <row r="11" spans="1:4" ht="26.25" customHeight="1">
      <c r="A11" s="114" t="s">
        <v>242</v>
      </c>
      <c r="B11" s="114"/>
      <c r="C11" s="114"/>
      <c r="D11" s="114"/>
    </row>
    <row r="12" spans="1:4" ht="26.25" customHeight="1">
      <c r="A12" s="115" t="s">
        <v>243</v>
      </c>
      <c r="B12" s="115"/>
      <c r="C12" s="115"/>
      <c r="D12" s="115"/>
    </row>
    <row r="13" ht="12.75"/>
    <row r="14" spans="1:4" ht="12.75">
      <c r="A14" s="86" t="s">
        <v>244</v>
      </c>
      <c r="B14" s="86" t="s">
        <v>245</v>
      </c>
      <c r="C14" s="86" t="s">
        <v>246</v>
      </c>
      <c r="D14" s="86" t="s">
        <v>247</v>
      </c>
    </row>
    <row r="15" spans="1:4" ht="15" customHeight="1">
      <c r="A15" s="94" t="s">
        <v>248</v>
      </c>
      <c r="B15" s="94"/>
      <c r="C15" s="94"/>
      <c r="D15" s="94"/>
    </row>
    <row r="16" spans="1:4" ht="12.75">
      <c r="A16" s="94" t="s">
        <v>249</v>
      </c>
      <c r="B16" s="94"/>
      <c r="C16" s="94"/>
      <c r="D16" s="94"/>
    </row>
    <row r="17" spans="1:4" ht="12.75">
      <c r="A17" s="94" t="s">
        <v>250</v>
      </c>
      <c r="B17" s="94"/>
      <c r="C17" s="94"/>
      <c r="D17" s="94"/>
    </row>
    <row r="18" spans="1:4" ht="12.75">
      <c r="A18" s="86" t="s">
        <v>244</v>
      </c>
      <c r="B18" s="86" t="s">
        <v>251</v>
      </c>
      <c r="C18" s="116" t="s">
        <v>252</v>
      </c>
      <c r="D18" s="86" t="s">
        <v>247</v>
      </c>
    </row>
    <row r="19" spans="1:4" ht="15" customHeight="1">
      <c r="A19" s="94" t="s">
        <v>248</v>
      </c>
      <c r="B19" s="94"/>
      <c r="C19" s="94"/>
      <c r="D19" s="94"/>
    </row>
    <row r="20" spans="1:4" ht="15" customHeight="1">
      <c r="A20" s="94" t="s">
        <v>249</v>
      </c>
      <c r="B20" s="94"/>
      <c r="C20" s="94"/>
      <c r="D20" s="94"/>
    </row>
    <row r="21" spans="1:4" ht="15" customHeight="1">
      <c r="A21" s="94" t="s">
        <v>250</v>
      </c>
      <c r="B21" s="94"/>
      <c r="C21" s="94"/>
      <c r="D21" s="94"/>
    </row>
    <row r="23" ht="15" customHeight="1">
      <c r="A23" s="117" t="s">
        <v>253</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8.00390625" defaultRowHeight="15" customHeight="1"/>
  <cols>
    <col min="1" max="3" width="19.625" style="81" customWidth="1"/>
    <col min="4" max="4" width="20.125" style="81" customWidth="1"/>
    <col min="5" max="6" width="19.625" style="81" customWidth="1"/>
    <col min="7" max="16384" width="8.125" style="81" customWidth="1"/>
  </cols>
  <sheetData>
    <row r="1" s="83" customFormat="1" ht="12.75">
      <c r="A1" s="82" t="s">
        <v>1</v>
      </c>
    </row>
    <row r="2" s="83" customFormat="1" ht="12.75">
      <c r="A2" s="82" t="s">
        <v>254</v>
      </c>
    </row>
    <row r="3" s="83" customFormat="1" ht="12.75">
      <c r="A3" s="83" t="s">
        <v>18</v>
      </c>
    </row>
    <row r="5" spans="1:5" ht="52.5" customHeight="1">
      <c r="A5" s="118" t="s">
        <v>255</v>
      </c>
      <c r="B5" s="118"/>
      <c r="C5" s="118"/>
      <c r="D5" s="118"/>
      <c r="E5" s="103"/>
    </row>
    <row r="6" spans="1:5" ht="26.25" customHeight="1">
      <c r="A6" s="119" t="s">
        <v>243</v>
      </c>
      <c r="B6" s="119"/>
      <c r="C6" s="119"/>
      <c r="D6" s="119"/>
      <c r="E6" s="103"/>
    </row>
    <row r="7" spans="1:5" ht="12.75">
      <c r="A7" s="120"/>
      <c r="B7" s="120"/>
      <c r="C7" s="120"/>
      <c r="D7" s="120"/>
      <c r="E7" s="103"/>
    </row>
    <row r="8" spans="1:5" ht="12.75">
      <c r="A8" s="86" t="s">
        <v>244</v>
      </c>
      <c r="B8" s="86" t="s">
        <v>256</v>
      </c>
      <c r="C8" s="86" t="s">
        <v>257</v>
      </c>
      <c r="D8" s="86" t="s">
        <v>247</v>
      </c>
      <c r="E8" s="103"/>
    </row>
    <row r="9" spans="1:5" ht="12.75">
      <c r="A9" s="94" t="s">
        <v>248</v>
      </c>
      <c r="B9" s="88"/>
      <c r="C9" s="88"/>
      <c r="D9" s="88"/>
      <c r="E9" s="103"/>
    </row>
    <row r="10" spans="1:5" ht="12.75">
      <c r="A10" s="94" t="s">
        <v>249</v>
      </c>
      <c r="B10" s="88"/>
      <c r="C10" s="88"/>
      <c r="D10" s="88"/>
      <c r="E10" s="103"/>
    </row>
    <row r="11" spans="1:5" ht="12.75">
      <c r="A11" s="94" t="s">
        <v>250</v>
      </c>
      <c r="B11" s="88"/>
      <c r="C11" s="88"/>
      <c r="D11" s="88"/>
      <c r="E11" s="103"/>
    </row>
    <row r="12" spans="1:4" ht="12.75">
      <c r="A12" s="103"/>
      <c r="B12" s="103"/>
      <c r="C12" s="103"/>
      <c r="D12" s="103"/>
    </row>
    <row r="13" spans="1:5" ht="12.75">
      <c r="A13" s="86" t="s">
        <v>244</v>
      </c>
      <c r="B13" s="86" t="s">
        <v>251</v>
      </c>
      <c r="C13" s="116" t="s">
        <v>258</v>
      </c>
      <c r="D13" s="86" t="s">
        <v>247</v>
      </c>
      <c r="E13" s="103"/>
    </row>
    <row r="14" spans="1:5" ht="12.75">
      <c r="A14" s="94" t="s">
        <v>248</v>
      </c>
      <c r="B14" s="88"/>
      <c r="C14" s="88"/>
      <c r="D14" s="88"/>
      <c r="E14" s="103"/>
    </row>
    <row r="15" spans="1:5" ht="12.75">
      <c r="A15" s="94" t="s">
        <v>249</v>
      </c>
      <c r="B15" s="88"/>
      <c r="C15" s="88"/>
      <c r="D15" s="88"/>
      <c r="E15" s="103"/>
    </row>
    <row r="16" spans="1:5" ht="12.75">
      <c r="A16" s="94" t="s">
        <v>250</v>
      </c>
      <c r="B16" s="88"/>
      <c r="C16" s="88"/>
      <c r="D16" s="88"/>
      <c r="E16" s="103"/>
    </row>
    <row r="18" ht="15" customHeight="1">
      <c r="A18" s="117" t="s">
        <v>259</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8.00390625" defaultRowHeight="14.25"/>
  <cols>
    <col min="1" max="1" width="73.125" style="81" customWidth="1"/>
    <col min="2" max="3" width="17.75390625" style="81" customWidth="1"/>
    <col min="4" max="4" width="23.625" style="81" customWidth="1"/>
    <col min="5" max="5" width="10.25390625" style="81" customWidth="1"/>
    <col min="6" max="16384" width="8.125" style="81" customWidth="1"/>
  </cols>
  <sheetData>
    <row r="1" s="83" customFormat="1" ht="12.75">
      <c r="A1" s="82" t="s">
        <v>1</v>
      </c>
    </row>
    <row r="2" s="83" customFormat="1" ht="12.75">
      <c r="A2" s="82" t="s">
        <v>254</v>
      </c>
    </row>
    <row r="3" s="83" customFormat="1" ht="12.75">
      <c r="A3" s="83" t="s">
        <v>20</v>
      </c>
    </row>
    <row r="5" spans="2:4" ht="12.75">
      <c r="B5" s="121" t="s">
        <v>260</v>
      </c>
      <c r="C5" s="121" t="s">
        <v>261</v>
      </c>
      <c r="D5" s="122" t="s">
        <v>262</v>
      </c>
    </row>
    <row r="6" spans="1:3" ht="12.75">
      <c r="A6" s="112" t="s">
        <v>263</v>
      </c>
      <c r="B6" s="123"/>
      <c r="C6" s="123"/>
    </row>
    <row r="7" spans="1:3" ht="12.75">
      <c r="A7" s="124" t="s">
        <v>264</v>
      </c>
      <c r="B7" s="125"/>
      <c r="C7" s="125"/>
    </row>
    <row r="8" spans="1:3" ht="12.75">
      <c r="A8" s="112" t="s">
        <v>265</v>
      </c>
      <c r="B8" s="123"/>
      <c r="C8" s="123"/>
    </row>
    <row r="9" spans="1:3" ht="12.75">
      <c r="A9" s="112" t="s">
        <v>266</v>
      </c>
      <c r="B9" s="123"/>
      <c r="C9" s="123"/>
    </row>
    <row r="10" spans="1:3" ht="12.75">
      <c r="A10" s="112" t="s">
        <v>267</v>
      </c>
      <c r="B10" s="123"/>
      <c r="C10" s="123"/>
    </row>
    <row r="11" spans="1:3" ht="12.75">
      <c r="A11" s="112" t="s">
        <v>268</v>
      </c>
      <c r="B11" s="123"/>
      <c r="C11" s="123"/>
    </row>
    <row r="12" spans="1:4" s="129" customFormat="1" ht="12.75">
      <c r="A12" s="126" t="s">
        <v>269</v>
      </c>
      <c r="B12" s="127">
        <f>B8+B10</f>
        <v>0</v>
      </c>
      <c r="C12" s="127">
        <f>C8+C10</f>
        <v>0</v>
      </c>
      <c r="D12" s="128" t="s">
        <v>270</v>
      </c>
    </row>
    <row r="13" spans="1:4" s="129" customFormat="1" ht="12.75">
      <c r="A13" s="126" t="s">
        <v>271</v>
      </c>
      <c r="B13" s="127">
        <f>B9+B11</f>
        <v>0</v>
      </c>
      <c r="C13" s="127">
        <f>C9+C11</f>
        <v>0</v>
      </c>
      <c r="D13" s="130" t="s">
        <v>272</v>
      </c>
    </row>
    <row r="14" spans="1:3" ht="12.75">
      <c r="A14" s="112" t="s">
        <v>273</v>
      </c>
      <c r="B14" s="123"/>
      <c r="C14" s="123"/>
    </row>
    <row r="15" spans="1:3" ht="12.75">
      <c r="A15" s="124" t="s">
        <v>274</v>
      </c>
      <c r="B15" s="125"/>
      <c r="C15" s="125"/>
    </row>
    <row r="16" spans="1:3" ht="12.75">
      <c r="A16" s="112" t="s">
        <v>275</v>
      </c>
      <c r="B16" s="127" t="e">
        <f>B8/(B13/1000)</f>
        <v>#DIV/0!</v>
      </c>
      <c r="C16" s="127" t="e">
        <f>C8/(C13/1000)</f>
        <v>#DIV/0!</v>
      </c>
    </row>
    <row r="17" spans="1:4" ht="12.75">
      <c r="A17" s="123" t="s">
        <v>276</v>
      </c>
      <c r="B17" s="131"/>
      <c r="C17" s="131"/>
      <c r="D17" s="132" t="s">
        <v>277</v>
      </c>
    </row>
    <row r="18" spans="1:4" ht="12.75">
      <c r="A18" s="112" t="s">
        <v>278</v>
      </c>
      <c r="B18" s="131"/>
      <c r="C18" s="131"/>
      <c r="D18" s="133" t="s">
        <v>277</v>
      </c>
    </row>
    <row r="19" spans="1:3" ht="12.75">
      <c r="A19" s="112" t="s">
        <v>279</v>
      </c>
      <c r="B19" s="127" t="e">
        <f>B16/B17</f>
        <v>#DIV/0!</v>
      </c>
      <c r="C19" s="127" t="e">
        <f>C16/C17</f>
        <v>#DIV/0!</v>
      </c>
    </row>
    <row r="20" spans="1:3" ht="12.75">
      <c r="A20" s="112" t="s">
        <v>280</v>
      </c>
      <c r="B20" s="127" t="e">
        <f>B8/B17</f>
        <v>#DIV/0!</v>
      </c>
      <c r="C20" s="127" t="e">
        <f>C8/C17</f>
        <v>#DIV/0!</v>
      </c>
    </row>
    <row r="21" spans="1:3" ht="12.75">
      <c r="A21" s="112" t="s">
        <v>281</v>
      </c>
      <c r="B21" s="127" t="e">
        <f>B8/(B17*B18)</f>
        <v>#DIV/0!</v>
      </c>
      <c r="C21" s="127" t="e">
        <f>C8/(C17*C18)</f>
        <v>#DIV/0!</v>
      </c>
    </row>
    <row r="22" spans="1:3" ht="12.75">
      <c r="A22" s="124" t="s">
        <v>282</v>
      </c>
      <c r="B22" s="125"/>
      <c r="C22" s="125"/>
    </row>
    <row r="23" spans="1:3" ht="12.75">
      <c r="A23" s="112" t="s">
        <v>283</v>
      </c>
      <c r="B23" s="127" t="e">
        <f>B10/(B13/1000)</f>
        <v>#DIV/0!</v>
      </c>
      <c r="C23" s="127" t="e">
        <f>C10/(C13/1000)</f>
        <v>#DIV/0!</v>
      </c>
    </row>
    <row r="24" spans="1:4" ht="12.75">
      <c r="A24" s="123" t="s">
        <v>284</v>
      </c>
      <c r="B24" s="131"/>
      <c r="C24" s="131"/>
      <c r="D24" s="132" t="s">
        <v>277</v>
      </c>
    </row>
    <row r="25" spans="1:4" ht="12.75">
      <c r="A25" s="112" t="s">
        <v>285</v>
      </c>
      <c r="B25" s="131"/>
      <c r="C25" s="131"/>
      <c r="D25" s="133" t="s">
        <v>277</v>
      </c>
    </row>
    <row r="26" spans="1:3" ht="12.75">
      <c r="A26" s="112" t="s">
        <v>286</v>
      </c>
      <c r="B26" s="127" t="e">
        <f>B23/B24</f>
        <v>#DIV/0!</v>
      </c>
      <c r="C26" s="127" t="e">
        <f>C23/C24</f>
        <v>#DIV/0!</v>
      </c>
    </row>
    <row r="27" spans="1:3" ht="12.75">
      <c r="A27" s="112" t="s">
        <v>287</v>
      </c>
      <c r="B27" s="127" t="e">
        <f>B10/B24</f>
        <v>#DIV/0!</v>
      </c>
      <c r="C27" s="127" t="e">
        <f>C10/C24</f>
        <v>#DIV/0!</v>
      </c>
    </row>
    <row r="28" spans="1:3" ht="12.75">
      <c r="A28" s="112" t="s">
        <v>288</v>
      </c>
      <c r="B28" s="127" t="e">
        <f>B10/(B24*B25)</f>
        <v>#DIV/0!</v>
      </c>
      <c r="C28" s="127" t="e">
        <f>C10/(C24*C25)</f>
        <v>#DIV/0!</v>
      </c>
    </row>
    <row r="29" spans="1:3" ht="12" customHeight="1">
      <c r="A29" s="113"/>
      <c r="B29" s="113"/>
      <c r="C29" s="113"/>
    </row>
    <row r="30" spans="1:4" ht="12.75" customHeight="1">
      <c r="A30" s="134" t="s">
        <v>289</v>
      </c>
      <c r="B30" s="134"/>
      <c r="C30" s="134"/>
      <c r="D30" s="135"/>
    </row>
    <row r="31" spans="1:4" ht="12.75" customHeight="1">
      <c r="A31" s="119" t="s">
        <v>243</v>
      </c>
      <c r="B31" s="119"/>
      <c r="C31" s="119"/>
      <c r="D31" s="120"/>
    </row>
    <row r="32" spans="1:4" ht="12" customHeight="1">
      <c r="A32" s="136"/>
      <c r="B32" s="136"/>
      <c r="C32" s="137"/>
      <c r="D32" s="120"/>
    </row>
    <row r="33" spans="1:3" ht="12.75">
      <c r="A33" s="111" t="s">
        <v>290</v>
      </c>
      <c r="B33" s="111" t="s">
        <v>256</v>
      </c>
      <c r="C33" s="138" t="s">
        <v>246</v>
      </c>
    </row>
    <row r="34" spans="1:3" ht="12.75">
      <c r="A34" s="112" t="s">
        <v>248</v>
      </c>
      <c r="B34" s="112"/>
      <c r="C34" s="112"/>
    </row>
    <row r="35" spans="1:3" ht="12.75">
      <c r="A35" s="112" t="s">
        <v>249</v>
      </c>
      <c r="B35" s="112"/>
      <c r="C35" s="112"/>
    </row>
    <row r="36" spans="1:3" ht="12.75">
      <c r="A36" s="112" t="s">
        <v>250</v>
      </c>
      <c r="B36" s="112"/>
      <c r="C36" s="112"/>
    </row>
    <row r="37" spans="1:3" ht="12.75">
      <c r="A37" s="111" t="s">
        <v>290</v>
      </c>
      <c r="B37" s="111" t="s">
        <v>291</v>
      </c>
      <c r="C37" s="111" t="s">
        <v>252</v>
      </c>
    </row>
    <row r="38" spans="1:3" ht="12.75">
      <c r="A38" s="112" t="s">
        <v>248</v>
      </c>
      <c r="B38" s="112"/>
      <c r="C38" s="112"/>
    </row>
    <row r="39" spans="1:3" ht="12.75">
      <c r="A39" s="112" t="s">
        <v>249</v>
      </c>
      <c r="B39" s="112"/>
      <c r="C39" s="112"/>
    </row>
    <row r="40" spans="1:3" ht="12.75">
      <c r="A40" s="112" t="s">
        <v>250</v>
      </c>
      <c r="B40" s="112"/>
      <c r="C40" s="112"/>
    </row>
    <row r="42" ht="12.75">
      <c r="A42" s="117" t="s">
        <v>259</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2013-08-27T05:04:01Z</dcterms:modified>
  <cp:category/>
  <cp:version/>
  <cp:contentType/>
  <cp:contentStatus/>
  <cp:revision>20</cp:revision>
</cp:coreProperties>
</file>