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<sst xmlns="http://schemas.openxmlformats.org/spreadsheetml/2006/main" count="828" uniqueCount="464">
  <si>
    <t>PHG Needs Assessment Calculator</t>
  </si>
  <si>
    <t>Grenada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</si>
  <si>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</si>
  <si>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</si>
  <si>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</si>
  <si>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</si>
  <si>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</si>
  <si>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</si>
  <si>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</si>
  <si>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</si>
  <si>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</si>
  <si>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</si>
  <si>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</si>
  <si>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</si>
  <si>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</si>
  <si>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</si>
  <si>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</si>
  <si>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</si>
  <si>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</si>
  <si>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</si>
  <si>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</si>
  <si>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</si>
  <si>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</si>
  <si>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</si>
  <si>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</si>
  <si>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</si>
  <si>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</si>
  <si>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</si>
  <si>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</si>
  <si>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</si>
  <si>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</si>
  <si>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</si>
  <si>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</si>
  <si>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</si>
  <si>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</si>
  <si>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</si>
  <si>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</si>
  <si>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</si>
  <si>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</si>
  <si>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</si>
  <si>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</si>
  <si>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</si>
  <si>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</si>
  <si>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</si>
  <si>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</si>
  <si>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</si>
  <si>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</si>
  <si>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</si>
  <si>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</si>
  <si>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</si>
  <si>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</si>
  <si>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</si>
  <si>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</si>
  <si>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</si>
  <si>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</si>
  <si>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</si>
  <si>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</si>
  <si>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</si>
  <si>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</si>
  <si>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</si>
  <si>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</si>
  <si>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</si>
  <si>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</si>
  <si>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</si>
  <si>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</si>
  <si>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</si>
  <si>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</si>
  <si>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</si>
  <si>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</si>
  <si>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</si>
  <si>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</si>
  <si>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</si>
  <si>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</si>
  <si>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</si>
  <si>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</si>
  <si>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</si>
  <si>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</si>
  <si>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</si>
  <si>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</si>
  <si>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</si>
  <si>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</si>
  <si>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</si>
  <si>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</si>
  <si>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</si>
  <si>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</si>
  <si>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</si>
  <si>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</si>
  <si>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</si>
  <si>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</si>
  <si>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</si>
  <si>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</si>
  <si>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</si>
  <si>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</si>
  <si>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</si>
  <si>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</si>
  <si>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</si>
  <si>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</si>
  <si>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</si>
  <si>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</si>
  <si>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</si>
  <si>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</si>
  <si>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</si>
  <si>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</si>
  <si>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</si>
  <si>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</si>
  <si>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</si>
  <si>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</si>
  <si>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</si>
  <si>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</si>
  <si>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</si>
  <si>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</si>
  <si>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</si>
  <si>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</si>
  <si>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</si>
  <si>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</si>
  <si>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</si>
  <si>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</si>
  <si>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</si>
  <si>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</si>
  <si>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</si>
  <si>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</si>
  <si>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</si>
  <si>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</si>
  <si>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</si>
  <si>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</si>
  <si>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</si>
  <si>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</si>
  <si>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</si>
  <si>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</si>
  <si>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</si>
  <si>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</si>
  <si>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</si>
  <si>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</si>
  <si>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</si>
  <si>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</si>
  <si>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</si>
  <si>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</si>
  <si>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</si>
  <si>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</si>
  <si>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</si>
  <si>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</si>
  <si>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</si>
  <si>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</si>
  <si>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</si>
  <si>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</si>
  <si>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</si>
  <si>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</si>
  <si>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</si>
  <si>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</si>
  <si>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</si>
  <si>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</si>
  <si>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</si>
  <si>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</si>
  <si>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</si>
  <si>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</si>
  <si>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</si>
  <si>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</si>
  <si>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</si>
  <si>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</si>
  <si>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</si>
  <si>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</si>
  <si>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</si>
  <si>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</si>
  <si>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</si>
  <si>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</si>
  <si>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</si>
  <si>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</si>
  <si>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</si>
  <si>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</si>
  <si>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</si>
  <si>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</si>
  <si>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</si>
  <si>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</si>
  <si>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</si>
  <si>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</si>
  <si>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</si>
  <si>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</si>
  <si>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</si>
  <si>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</si>
  <si>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</si>
  <si>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</si>
  <si>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</si>
  <si>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</si>
  <si>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</si>
  <si>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</si>
  <si>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</si>
  <si>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</si>
  <si>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</si>
  <si>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</si>
  <si>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</si>
  <si>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</si>
  <si>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</si>
  <si>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</si>
  <si>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</si>
  <si>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</si>
  <si>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</si>
  <si>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</si>
  <si>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</si>
  <si>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</si>
  <si>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</si>
  <si>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</si>
  <si>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</si>
  <si>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</si>
  <si>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</si>
  <si>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</si>
  <si>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</si>
  <si>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</si>
  <si>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</si>
  <si>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</si>
  <si>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</si>
  <si>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</si>
  <si>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</si>
  <si>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</si>
  <si>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</si>
  <si>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</si>
  <si>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</si>
  <si>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</si>
  <si>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</si>
  <si>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</si>
  <si>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</si>
  <si>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</si>
  <si>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</si>
  <si>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</si>
  <si>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</si>
  <si>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</si>
  <si>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</si>
  <si>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</si>
  <si>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</si>
  <si>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</si>
  <si>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(Caribbean)</t>
  </si>
  <si>
    <t>Number of cases by age-group</t>
  </si>
  <si>
    <t>Region (Caribbean)</t>
  </si>
  <si>
    <t>% of women attending prenatal care</t>
  </si>
  <si>
    <t>% of women attending prenatal care tested for syphilis at the first visit</t>
  </si>
  <si>
    <t>100</t>
  </si>
  <si>
    <t>NR</t>
  </si>
  <si>
    <t>% of women attending prenatal care seropositive for syphilis</t>
  </si>
  <si>
    <t>3.7</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</si>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</sst>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195</v>
      </c>
      <c r="D5" s="143" t="s">
        <v>196</v>
      </c>
      <c r="E5" s="141" t="s">
        <v>61</v>
      </c>
      <c r="F5" s="144" t="s">
        <v>195</v>
      </c>
      <c r="G5" s="142" t="s">
        <v>197</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195</v>
      </c>
      <c r="D5" s="87" t="s">
        <v>196</v>
      </c>
      <c r="E5" s="189" t="s">
        <v>61</v>
      </c>
      <c r="F5" s="189" t="s">
        <v>195</v>
      </c>
      <c r="G5" s="189" t="s">
        <v>197</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195</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195</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195</v>
      </c>
      <c r="D5" s="221" t="s">
        <v>371</v>
      </c>
      <c r="E5" s="222" t="s">
        <v>195</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5292</v>
      </c>
      <c r="C12" s="29">
        <v>5120</v>
      </c>
      <c r="D12" s="29">
        <v>10412</v>
      </c>
      <c r="E12" s="30"/>
      <c r="F12" s="30"/>
      <c r="G12" s="31">
        <f>E12+F12</f>
        <v>0</v>
      </c>
      <c r="H12" s="30"/>
      <c r="I12" s="30"/>
      <c r="J12" s="31">
        <f>H12+I12</f>
        <v>0</v>
      </c>
    </row>
    <row r="13" spans="1:10" ht="12.75">
      <c r="A13" s="28" t="s">
        <v>67</v>
      </c>
      <c r="B13" s="29">
        <v>5798</v>
      </c>
      <c r="C13" s="29">
        <v>5749</v>
      </c>
      <c r="D13" s="29">
        <v>11547</v>
      </c>
      <c r="E13" s="30"/>
      <c r="F13" s="30"/>
      <c r="G13" s="31">
        <f>E13+F13</f>
        <v>0</v>
      </c>
      <c r="H13" s="30"/>
      <c r="I13" s="30"/>
      <c r="J13" s="31">
        <f>H13+I13</f>
        <v>0</v>
      </c>
    </row>
    <row r="14" spans="1:10" ht="12.75">
      <c r="A14" s="28" t="s">
        <v>68</v>
      </c>
      <c r="B14" s="29">
        <v>6837</v>
      </c>
      <c r="C14" s="29">
        <v>6709</v>
      </c>
      <c r="D14" s="29">
        <v>13546</v>
      </c>
      <c r="E14" s="30"/>
      <c r="F14" s="30"/>
      <c r="G14" s="31">
        <f>E14+F14</f>
        <v>0</v>
      </c>
      <c r="H14" s="30"/>
      <c r="I14" s="30"/>
      <c r="J14" s="31">
        <f>H14+I14</f>
        <v>0</v>
      </c>
    </row>
    <row r="15" spans="1:10" ht="12.75">
      <c r="A15" s="28" t="s">
        <v>69</v>
      </c>
      <c r="B15" s="29">
        <v>6077</v>
      </c>
      <c r="C15" s="29">
        <v>5834</v>
      </c>
      <c r="D15" s="29">
        <v>11911</v>
      </c>
      <c r="E15" s="30"/>
      <c r="F15" s="30"/>
      <c r="G15" s="31">
        <f>E15+F15</f>
        <v>0</v>
      </c>
      <c r="H15" s="30"/>
      <c r="I15" s="30"/>
      <c r="J15" s="31">
        <f>H15+I15</f>
        <v>0</v>
      </c>
    </row>
    <row r="16" spans="1:10" ht="12.75">
      <c r="A16" s="28" t="s">
        <v>70</v>
      </c>
      <c r="B16" s="29">
        <v>4686</v>
      </c>
      <c r="C16" s="29">
        <v>4581</v>
      </c>
      <c r="D16" s="29">
        <v>9267</v>
      </c>
      <c r="E16" s="30"/>
      <c r="F16" s="30"/>
      <c r="G16" s="31">
        <f>E16+F16</f>
        <v>0</v>
      </c>
      <c r="H16" s="30"/>
      <c r="I16" s="30"/>
      <c r="J16" s="31">
        <f>H16+I16</f>
        <v>0</v>
      </c>
    </row>
    <row r="17" spans="1:10" ht="12.75">
      <c r="A17" s="28" t="s">
        <v>71</v>
      </c>
      <c r="B17" s="29">
        <v>3883</v>
      </c>
      <c r="C17" s="29">
        <v>3407</v>
      </c>
      <c r="D17" s="29">
        <v>7290</v>
      </c>
      <c r="E17" s="30"/>
      <c r="F17" s="30"/>
      <c r="G17" s="31">
        <f>E17+F17</f>
        <v>0</v>
      </c>
      <c r="H17" s="30"/>
      <c r="I17" s="30"/>
      <c r="J17" s="31">
        <f>H17+I17</f>
        <v>0</v>
      </c>
    </row>
    <row r="18" spans="1:10" ht="12.75">
      <c r="A18" s="28" t="s">
        <v>72</v>
      </c>
      <c r="B18" s="29">
        <v>2999</v>
      </c>
      <c r="C18" s="29">
        <v>2978</v>
      </c>
      <c r="D18" s="29">
        <v>5977</v>
      </c>
      <c r="E18" s="30"/>
      <c r="F18" s="30"/>
      <c r="G18" s="31">
        <f>E18+F18</f>
        <v>0</v>
      </c>
      <c r="H18" s="30"/>
      <c r="I18" s="30"/>
      <c r="J18" s="31">
        <f>H18+I18</f>
        <v>0</v>
      </c>
    </row>
    <row r="19" spans="1:10" ht="12.75">
      <c r="A19" s="28" t="s">
        <v>73</v>
      </c>
      <c r="B19" s="29">
        <v>3294</v>
      </c>
      <c r="C19" s="29">
        <v>3243</v>
      </c>
      <c r="D19" s="29">
        <v>6537</v>
      </c>
      <c r="E19" s="30"/>
      <c r="F19" s="30"/>
      <c r="G19" s="31">
        <f>E19+F19</f>
        <v>0</v>
      </c>
      <c r="H19" s="30"/>
      <c r="I19" s="30"/>
      <c r="J19" s="31">
        <f>H19+I19</f>
        <v>0</v>
      </c>
    </row>
    <row r="20" spans="1:10" ht="12.75">
      <c r="A20" s="28" t="s">
        <v>74</v>
      </c>
      <c r="B20" s="29">
        <v>2628</v>
      </c>
      <c r="C20" s="29">
        <v>2736</v>
      </c>
      <c r="D20" s="29">
        <v>5364</v>
      </c>
      <c r="E20" s="30"/>
      <c r="F20" s="30"/>
      <c r="G20" s="31">
        <f>E20+F20</f>
        <v>0</v>
      </c>
      <c r="H20" s="30"/>
      <c r="I20" s="30"/>
      <c r="J20" s="31">
        <f>H20+I20</f>
        <v>0</v>
      </c>
    </row>
    <row r="21" spans="1:10" ht="12.75">
      <c r="A21" s="28" t="s">
        <v>75</v>
      </c>
      <c r="B21" s="29">
        <v>1955</v>
      </c>
      <c r="C21" s="29">
        <v>1825</v>
      </c>
      <c r="D21" s="29">
        <v>3780</v>
      </c>
      <c r="E21" s="30"/>
      <c r="F21" s="30"/>
      <c r="G21" s="31">
        <f>E21+F21</f>
        <v>0</v>
      </c>
      <c r="H21" s="30"/>
      <c r="I21" s="30"/>
      <c r="J21" s="31">
        <f>H21+I21</f>
        <v>0</v>
      </c>
    </row>
    <row r="22" spans="1:10" ht="12.75">
      <c r="A22" s="28" t="s">
        <v>76</v>
      </c>
      <c r="B22" s="29">
        <v>1371</v>
      </c>
      <c r="C22" s="29">
        <v>1533</v>
      </c>
      <c r="D22" s="29">
        <v>2904</v>
      </c>
      <c r="E22" s="30"/>
      <c r="F22" s="30"/>
      <c r="G22" s="31">
        <f>E22+F22</f>
        <v>0</v>
      </c>
      <c r="H22" s="30"/>
      <c r="I22" s="30"/>
      <c r="J22" s="31">
        <f>H22+I22</f>
        <v>0</v>
      </c>
    </row>
    <row r="23" spans="1:10" ht="12.75">
      <c r="A23" s="28" t="s">
        <v>77</v>
      </c>
      <c r="B23" s="29">
        <v>1160</v>
      </c>
      <c r="C23" s="29">
        <v>1312</v>
      </c>
      <c r="D23" s="29">
        <v>2472</v>
      </c>
      <c r="E23" s="30"/>
      <c r="F23" s="30"/>
      <c r="G23" s="31">
        <f>E23+F23</f>
        <v>0</v>
      </c>
      <c r="H23" s="30"/>
      <c r="I23" s="30"/>
      <c r="J23" s="31">
        <f>H23+I23</f>
        <v>0</v>
      </c>
    </row>
    <row r="24" spans="1:10" ht="12.75">
      <c r="A24" s="28" t="s">
        <v>78</v>
      </c>
      <c r="B24" s="29">
        <v>1078</v>
      </c>
      <c r="C24" s="29">
        <v>1305</v>
      </c>
      <c r="D24" s="29">
        <v>2383</v>
      </c>
      <c r="E24" s="30"/>
      <c r="F24" s="30"/>
      <c r="G24" s="31">
        <f>E24+F24</f>
        <v>0</v>
      </c>
      <c r="H24" s="30"/>
      <c r="I24" s="30"/>
      <c r="J24" s="31">
        <f>H24+I24</f>
        <v>0</v>
      </c>
    </row>
    <row r="25" spans="1:10" ht="12.75">
      <c r="A25" s="28" t="s">
        <v>79</v>
      </c>
      <c r="B25" s="29">
        <v>3142</v>
      </c>
      <c r="C25" s="29">
        <v>4776</v>
      </c>
      <c r="D25" s="29">
        <v>7918</v>
      </c>
      <c r="E25" s="30"/>
      <c r="F25" s="30"/>
      <c r="G25" s="31">
        <f>E25+F25</f>
        <v>0</v>
      </c>
      <c r="H25" s="30"/>
      <c r="I25" s="30"/>
      <c r="J25" s="31">
        <f>H25+I25</f>
        <v>0</v>
      </c>
    </row>
    <row r="26" spans="1:10" ht="12.75">
      <c r="A26" s="28" t="s">
        <v>65</v>
      </c>
      <c r="B26" s="31">
        <f>SUM(B12:B25)</f>
        <v>50200</v>
      </c>
      <c r="C26" s="31">
        <f>SUM(C12:C25)</f>
        <v>51108</v>
      </c>
      <c r="D26" s="29">
        <v>101308</v>
      </c>
      <c r="E26" s="31">
        <f>SUM(E12:E25)</f>
        <v>0</v>
      </c>
      <c r="F26" s="31">
        <f>SUM(F12:F25)</f>
        <v>0</v>
      </c>
      <c r="G26" s="31">
        <f>E26+F26</f>
        <v>0</v>
      </c>
      <c r="H26" s="31">
        <f>SUM(H12:H25)</f>
        <v>0</v>
      </c>
      <c r="I26" s="31">
        <f>SUM(I12:I25)</f>
        <v>0</v>
      </c>
      <c r="J26" s="31">
        <f>H26+I26</f>
        <v>0</v>
      </c>
    </row>
    <row r="27" spans="1:10" ht="12.75">
      <c r="A27" s="32" t="s">
        <v>80</v>
      </c>
      <c r="B27" s="33"/>
      <c r="C27" s="34">
        <f>SUM(C15:C20)</f>
        <v>22779</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2.037</v>
      </c>
      <c r="C41" s="47" t="s">
        <v>95</v>
      </c>
      <c r="D41" s="48"/>
      <c r="E41" s="49"/>
      <c r="F41" s="48"/>
      <c r="G41" s="49"/>
    </row>
    <row r="42" spans="1:7" s="50" customFormat="1" ht="12.75">
      <c r="A42" s="28" t="s">
        <v>100</v>
      </c>
      <c r="B42" s="46">
        <v>10.3</v>
      </c>
      <c r="C42" s="47" t="s">
        <v>95</v>
      </c>
      <c r="D42" s="48"/>
      <c r="E42" s="49"/>
      <c r="F42" s="48"/>
      <c r="G42" s="49"/>
    </row>
    <row r="43" spans="1:7" s="50" customFormat="1" ht="12.75">
      <c r="A43" s="45" t="s">
        <v>101</v>
      </c>
      <c r="B43" s="46">
        <v>12.8</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110</v>
      </c>
      <c r="C56" s="56" t="s">
        <v>95</v>
      </c>
      <c r="D56" s="57"/>
      <c r="E56" s="58"/>
      <c r="F56" s="48"/>
      <c r="G56" s="49"/>
    </row>
    <row r="57" spans="1:7" s="50" customFormat="1" ht="12.75">
      <c r="A57" s="27" t="s">
        <v>121</v>
      </c>
      <c r="B57" s="44" t="s">
        <v>90</v>
      </c>
      <c r="C57" s="44" t="s">
        <v>83</v>
      </c>
      <c r="D57" s="44" t="s">
        <v>91</v>
      </c>
      <c r="E57" s="44" t="s">
        <v>83</v>
      </c>
      <c r="F57" s="44" t="s">
        <v>92</v>
      </c>
      <c r="G57" s="44" t="s">
        <v>83</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90</v>
      </c>
      <c r="C61" s="63" t="s">
        <v>83</v>
      </c>
      <c r="D61" s="44" t="s">
        <v>91</v>
      </c>
      <c r="E61" s="44" t="s">
        <v>83</v>
      </c>
      <c r="F61" s="44" t="s">
        <v>92</v>
      </c>
      <c r="G61" s="44" t="s">
        <v>83</v>
      </c>
    </row>
    <row r="62" spans="1:256" s="14" customFormat="1" ht="12.75">
      <c r="A62" s="64" t="s">
        <v>125</v>
      </c>
      <c r="B62" s="46" t="s">
        <v>126</v>
      </c>
      <c r="C62" s="47" t="s">
        <v>95</v>
      </c>
      <c r="D62" s="48"/>
      <c r="E62" s="49"/>
      <c r="F62" s="48"/>
      <c r="G62" s="49"/>
      <c r="H62" s="65"/>
      <c r="I62" s="65"/>
      <c r="J62" s="65"/>
      <c r="K62" s="65"/>
      <c r="L62" s="65"/>
      <c r="M62" s="65"/>
      <c r="N62" s="65"/>
      <c r="O62" s="65"/>
      <c r="P62" s="65"/>
      <c r="IV62" s="65"/>
    </row>
    <row r="63" spans="1:7" s="14" customFormat="1" ht="12.75">
      <c r="A63" s="55" t="s">
        <v>127</v>
      </c>
      <c r="B63" s="46" t="s">
        <v>116</v>
      </c>
      <c r="C63" s="47" t="s">
        <v>95</v>
      </c>
      <c r="D63" s="48"/>
      <c r="E63" s="49"/>
      <c r="F63" s="48"/>
      <c r="G63" s="49"/>
    </row>
    <row r="64" spans="1:7" s="14" customFormat="1" ht="12.75">
      <c r="A64" s="45" t="s">
        <v>128</v>
      </c>
      <c r="B64" s="46"/>
      <c r="C64" s="47"/>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203</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90</v>
      </c>
      <c r="C21" s="63" t="s">
        <v>83</v>
      </c>
      <c r="D21" s="63" t="s">
        <v>91</v>
      </c>
      <c r="E21" s="63" t="s">
        <v>83</v>
      </c>
      <c r="F21" s="63" t="s">
        <v>92</v>
      </c>
      <c r="G21" s="63" t="s">
        <v>83</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90</v>
      </c>
      <c r="C41" s="63" t="s">
        <v>83</v>
      </c>
      <c r="D41" s="63" t="s">
        <v>91</v>
      </c>
      <c r="E41" s="63" t="s">
        <v>83</v>
      </c>
      <c r="F41" s="63" t="s">
        <v>92</v>
      </c>
      <c r="G41" s="63" t="s">
        <v>83</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194</v>
      </c>
      <c r="B5" s="86" t="s">
        <v>60</v>
      </c>
      <c r="C5" s="86" t="s">
        <v>195</v>
      </c>
      <c r="D5" s="85" t="s">
        <v>196</v>
      </c>
      <c r="E5" s="87" t="s">
        <v>61</v>
      </c>
      <c r="F5" s="87" t="s">
        <v>195</v>
      </c>
      <c r="G5" s="87" t="s">
        <v>197</v>
      </c>
    </row>
    <row r="6" spans="1:7" ht="12.75">
      <c r="A6" s="85" t="s">
        <v>198</v>
      </c>
      <c r="B6" s="88"/>
      <c r="C6" s="88"/>
      <c r="D6" s="89"/>
      <c r="E6" s="90"/>
      <c r="F6" s="90"/>
      <c r="G6" s="90"/>
    </row>
    <row r="7" spans="1:7" ht="12.75">
      <c r="A7" s="91" t="s">
        <v>199</v>
      </c>
      <c r="B7" s="92"/>
      <c r="C7" s="92"/>
      <c r="D7" s="92"/>
      <c r="E7" s="92"/>
      <c r="F7" s="92"/>
      <c r="G7" s="93"/>
    </row>
    <row r="8" spans="1:7" ht="12.75">
      <c r="A8" s="94" t="s">
        <v>200</v>
      </c>
      <c r="B8" s="95"/>
      <c r="C8" s="96"/>
      <c r="D8" s="97"/>
      <c r="E8" s="95"/>
      <c r="F8" s="98"/>
      <c r="G8" s="94"/>
    </row>
    <row r="9" spans="1:7" ht="12.75">
      <c r="A9" s="94" t="s">
        <v>201</v>
      </c>
      <c r="B9" s="95"/>
      <c r="C9" s="96"/>
      <c r="D9" s="97"/>
      <c r="E9" s="95"/>
      <c r="F9" s="98"/>
      <c r="G9" s="94"/>
    </row>
    <row r="10" spans="1:7" ht="12.75">
      <c r="A10" s="94" t="s">
        <v>202</v>
      </c>
      <c r="B10" s="95"/>
      <c r="C10" s="96"/>
      <c r="D10" s="97"/>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c r="E30" s="94"/>
      <c r="F30" s="96"/>
      <c r="G30" s="94"/>
    </row>
    <row r="31" spans="1:7" ht="12.75">
      <c r="A31" s="94" t="s">
        <v>217</v>
      </c>
      <c r="B31" s="94"/>
      <c r="C31" s="96"/>
      <c r="D31" s="97"/>
      <c r="E31" s="94"/>
      <c r="F31" s="96"/>
      <c r="G31" s="94"/>
    </row>
    <row r="32" spans="1:7" ht="12.75">
      <c r="A32" s="94" t="s">
        <v>218</v>
      </c>
      <c r="B32" s="94"/>
      <c r="C32" s="96"/>
      <c r="D32" s="97"/>
      <c r="E32" s="94"/>
      <c r="F32" s="96"/>
      <c r="G32" s="94"/>
    </row>
    <row r="33" spans="1:7" ht="12.75">
      <c r="A33" s="94" t="s">
        <v>219</v>
      </c>
      <c r="B33" s="94"/>
      <c r="C33" s="96"/>
      <c r="D33" s="97"/>
      <c r="E33" s="94"/>
      <c r="F33" s="96"/>
      <c r="G33" s="94"/>
    </row>
    <row r="34" spans="1:7" ht="12.75">
      <c r="A34" s="94" t="s">
        <v>220</v>
      </c>
      <c r="B34" s="94"/>
      <c r="C34" s="96"/>
      <c r="D34" s="97"/>
      <c r="E34" s="94"/>
      <c r="F34" s="96"/>
      <c r="G34" s="94"/>
    </row>
    <row r="35" spans="1:7" ht="12.75">
      <c r="A35" s="94" t="s">
        <v>221</v>
      </c>
      <c r="B35" s="94"/>
      <c r="C35" s="96"/>
      <c r="D35" s="97"/>
      <c r="E35" s="94"/>
      <c r="F35" s="96"/>
      <c r="G35" s="94"/>
    </row>
    <row r="36" spans="1:7" ht="12.75">
      <c r="A36" s="94" t="s">
        <v>222</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194</v>
      </c>
      <c r="B6" s="101"/>
      <c r="C6" s="101" t="s">
        <v>225</v>
      </c>
      <c r="D6" s="101" t="s">
        <v>226</v>
      </c>
      <c r="E6" s="101" t="s">
        <v>227</v>
      </c>
      <c r="F6" s="103"/>
    </row>
    <row r="7" spans="1:6" ht="12.75">
      <c r="A7" s="91" t="s">
        <v>228</v>
      </c>
      <c r="B7" s="92"/>
      <c r="C7" s="92"/>
      <c r="D7" s="92" t="s">
        <v>229</v>
      </c>
      <c r="E7" s="93"/>
      <c r="F7" s="103"/>
    </row>
    <row r="8" spans="1:5" ht="12.75">
      <c r="A8" s="94" t="s">
        <v>200</v>
      </c>
      <c r="B8" s="94"/>
      <c r="C8" s="104"/>
      <c r="D8" s="104"/>
      <c r="E8" s="104"/>
    </row>
    <row r="9" spans="1:5" ht="12.75">
      <c r="A9" s="94" t="s">
        <v>201</v>
      </c>
      <c r="B9" s="94"/>
      <c r="C9" s="104"/>
      <c r="D9" s="104"/>
      <c r="E9" s="104"/>
    </row>
    <row r="10" spans="1:5" ht="12.75">
      <c r="A10" s="94" t="s">
        <v>202</v>
      </c>
      <c r="B10" s="94"/>
      <c r="C10" s="104"/>
      <c r="D10" s="104"/>
      <c r="E10" s="104"/>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230</v>
      </c>
      <c r="B17" s="92"/>
      <c r="C17" s="92"/>
      <c r="D17" s="92"/>
      <c r="E17" s="93"/>
      <c r="F17" s="103"/>
    </row>
    <row r="18" spans="1:6" ht="12.75">
      <c r="A18" s="94" t="s">
        <v>210</v>
      </c>
      <c r="B18" s="94"/>
      <c r="C18" s="104"/>
      <c r="D18" s="104"/>
      <c r="E18" s="104"/>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211</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c r="D30" s="105"/>
      <c r="E30" s="105"/>
      <c r="F30" s="103"/>
    </row>
    <row r="31" spans="1:6" ht="12.75">
      <c r="A31" s="94" t="s">
        <v>217</v>
      </c>
      <c r="B31" s="95"/>
      <c r="C31" s="105"/>
      <c r="D31" s="105"/>
      <c r="E31" s="105"/>
      <c r="F31" s="103"/>
    </row>
    <row r="32" spans="1:6" ht="12.75">
      <c r="A32" s="94" t="s">
        <v>218</v>
      </c>
      <c r="B32" s="95"/>
      <c r="C32" s="105"/>
      <c r="D32" s="105"/>
      <c r="E32" s="105"/>
      <c r="F32" s="103"/>
    </row>
    <row r="33" spans="1:6" ht="12.75">
      <c r="A33" s="94" t="s">
        <v>219</v>
      </c>
      <c r="B33" s="95"/>
      <c r="C33" s="105"/>
      <c r="D33" s="105"/>
      <c r="E33" s="105"/>
      <c r="F33" s="103"/>
    </row>
    <row r="34" spans="1:6" ht="12.75">
      <c r="A34" s="94" t="s">
        <v>220</v>
      </c>
      <c r="B34" s="95"/>
      <c r="C34" s="105"/>
      <c r="D34" s="105"/>
      <c r="E34" s="105"/>
      <c r="F34" s="103"/>
    </row>
    <row r="35" spans="1:6" ht="12.75">
      <c r="A35" s="94" t="s">
        <v>221</v>
      </c>
      <c r="B35" s="95"/>
      <c r="C35" s="105"/>
      <c r="D35" s="105"/>
      <c r="E35" s="105"/>
      <c r="F35" s="103"/>
    </row>
    <row r="36" spans="1:6" ht="12.75">
      <c r="A36" s="94" t="s">
        <v>222</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194</v>
      </c>
      <c r="B5" s="86" t="s">
        <v>60</v>
      </c>
      <c r="C5" s="86" t="s">
        <v>195</v>
      </c>
      <c r="D5" s="101" t="s">
        <v>224</v>
      </c>
      <c r="E5" s="101"/>
      <c r="F5" s="101"/>
      <c r="G5" s="101"/>
    </row>
    <row r="6" spans="1:7" ht="12.75">
      <c r="A6" s="106"/>
      <c r="B6" s="88"/>
      <c r="C6" s="88"/>
      <c r="D6" s="101" t="s">
        <v>225</v>
      </c>
      <c r="E6" s="101" t="s">
        <v>231</v>
      </c>
      <c r="F6" s="101" t="s">
        <v>226</v>
      </c>
      <c r="G6" s="101" t="s">
        <v>227</v>
      </c>
    </row>
    <row r="7" spans="1:7" ht="12.75">
      <c r="A7" s="64" t="s">
        <v>232</v>
      </c>
      <c r="B7" s="95"/>
      <c r="C7" s="96"/>
      <c r="D7" s="107"/>
      <c r="E7" s="107"/>
      <c r="F7" s="108"/>
      <c r="G7" s="109"/>
    </row>
    <row r="8" spans="1:7" ht="12.75">
      <c r="A8" s="64" t="s">
        <v>81</v>
      </c>
      <c r="B8" s="95"/>
      <c r="C8" s="96"/>
      <c r="D8" s="107"/>
      <c r="E8" s="107"/>
      <c r="F8" s="108"/>
      <c r="G8" s="109"/>
    </row>
    <row r="9" spans="1:7" ht="12.75">
      <c r="A9" s="64" t="s">
        <v>233</v>
      </c>
      <c r="B9" s="106"/>
      <c r="C9" s="106"/>
      <c r="D9" s="110" t="s">
        <v>234</v>
      </c>
      <c r="E9" s="110"/>
      <c r="F9" s="110"/>
      <c r="G9" s="110"/>
    </row>
    <row r="10" spans="1:7" ht="12.75">
      <c r="A10" s="64" t="s">
        <v>81</v>
      </c>
      <c r="B10" s="106"/>
      <c r="C10" s="106"/>
      <c r="D10" s="110" t="s">
        <v>235</v>
      </c>
      <c r="E10" s="110"/>
      <c r="F10" s="110"/>
      <c r="G10" s="110"/>
    </row>
    <row r="11" spans="1:7" ht="12.75">
      <c r="A11" s="64" t="s">
        <v>236</v>
      </c>
      <c r="B11" s="106"/>
      <c r="C11" s="106"/>
      <c r="D11" s="110" t="s">
        <v>237</v>
      </c>
      <c r="E11" s="110"/>
      <c r="F11" s="110"/>
      <c r="G11" s="110"/>
    </row>
    <row r="12" spans="1:7" ht="12.75">
      <c r="A12" s="64" t="s">
        <v>81</v>
      </c>
      <c r="B12" s="106"/>
      <c r="C12" s="106"/>
      <c r="D12" s="110" t="s">
        <v>235</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