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<sst xmlns="http://schemas.openxmlformats.org/spreadsheetml/2006/main" count="844" uniqueCount="474">
  <si>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</si>
  <si>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United States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</si>
  <si>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</si>
  <si>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</si>
  <si>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</si>
  <si>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</si>
  <si>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</si>
  <si>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</si>
  <si>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</si>
  <si>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</si>
  <si>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</si>
  <si>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</si>
  <si>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</si>
  <si>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</si>
  <si>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</si>
  <si>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</si>
  <si>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</si>
  <si>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</si>
  <si>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</si>
  <si>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</si>
  <si>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</si>
  <si>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</si>
  <si>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</si>
  <si>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</si>
  <si>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</si>
  <si>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</si>
  <si>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</si>
  <si>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</si>
  <si>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</si>
  <si>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</si>
  <si>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</si>
  <si>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</si>
  <si>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</si>
  <si>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</si>
  <si>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</si>
  <si>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</si>
  <si>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</si>
  <si>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</si>
  <si>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</si>
  <si>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</si>
  <si>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</si>
  <si>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</si>
  <si>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</si>
  <si>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</si>
  <si>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</si>
  <si>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</si>
  <si>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</si>
  <si>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</si>
  <si>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</si>
  <si>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</si>
  <si>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</si>
  <si>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</si>
  <si>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</si>
  <si>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</si>
  <si>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</si>
  <si>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</si>
  <si>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</si>
  <si>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</si>
  <si>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</si>
  <si>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</si>
  <si>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</si>
  <si>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</si>
  <si>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</si>
  <si>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</si>
  <si>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</si>
  <si>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</si>
  <si>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</si>
  <si>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</si>
  <si>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</si>
  <si>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</si>
  <si>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</si>
  <si>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</si>
  <si>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</si>
  <si>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</si>
  <si>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</si>
  <si>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</si>
  <si>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</si>
  <si>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</si>
  <si>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</si>
  <si>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</si>
  <si>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</si>
  <si>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</si>
  <si>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</si>
  <si>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</si>
  <si>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</si>
  <si>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</si>
  <si>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</si>
  <si>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</si>
  <si>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</si>
  <si>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</si>
  <si>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</si>
  <si>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</si>
  <si>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still births (SB) / year / 1000 total births</t>
  </si>
  <si>
    <t>2.95</t>
  </si>
  <si>
    <t>WHO, 2009</t>
  </si>
  <si>
    <t>Total births in 1000s (LB+SB) per year</t>
  </si>
  <si>
    <t>Infant mortality rate: infant deaths / 1000 LB / year</t>
  </si>
  <si>
    <t>Under-5 mortality rate: U5 deaths / 1000 LB / year</t>
  </si>
  <si>
    <t>Percentage births in women &gt;35 years</t>
  </si>
  <si>
    <t>Life expectancy at birth (yrs)</t>
  </si>
  <si>
    <t>78.53</t>
  </si>
  <si>
    <t xml:space="preserve">% of marriages consanguineous </t>
  </si>
  <si>
    <t>Maternal health</t>
  </si>
  <si>
    <t>Prenatal visits – at least 1 visit (%)</t>
  </si>
  <si>
    <t>−</t>
  </si>
  <si>
    <t>Prenatal visits – at least 4 visits (%)</t>
  </si>
  <si>
    <t>Births attended by skilled health personnel (%)</t>
  </si>
  <si>
    <t>Contraception prevalence rate (%)</t>
  </si>
  <si>
    <t>78.6</t>
  </si>
  <si>
    <t>Unmet need for family planning (%)</t>
  </si>
  <si>
    <t>6.6</t>
  </si>
  <si>
    <t>WHO, 2008</t>
  </si>
  <si>
    <t>Total fertility rate</t>
  </si>
  <si>
    <t>2.08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</si>
  <si>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</si>
  <si>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</si>
  <si>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</si>
  <si>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</si>
  <si>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</si>
  <si>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</si>
  <si>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</si>
  <si>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48890</t>
  </si>
  <si>
    <t>% population living on &lt; US$1 per day</t>
  </si>
  <si>
    <t> </t>
  </si>
  <si>
    <t>Birth registration coverage (%)</t>
  </si>
  <si>
    <t>&gt;90</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</si>
  <si>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</si>
  <si>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</si>
  <si>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</si>
  <si>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</si>
  <si>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</si>
  <si>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</si>
  <si>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</si>
  <si>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</si>
  <si>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</si>
  <si>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</si>
  <si>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</si>
  <si>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</si>
  <si>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8607.9</t>
  </si>
  <si>
    <t>WHO 2011</t>
  </si>
  <si>
    <t>Total expenditure on health as percentage of GDP</t>
  </si>
  <si>
    <t>17.9</t>
  </si>
  <si>
    <t xml:space="preserve">Per capita government expenditure on health (PPP int. $) </t>
  </si>
  <si>
    <t>3954.2</t>
  </si>
  <si>
    <t xml:space="preserve">External resources for health as percentage of total expenditure on health </t>
  </si>
  <si>
    <t xml:space="preserve">General government expenditure on health as percentage of total expenditure on health  </t>
  </si>
  <si>
    <t>45.9</t>
  </si>
  <si>
    <t xml:space="preserve">Out-of-pocket expenditure as percentage of private expenditure on health </t>
  </si>
  <si>
    <t>20.9</t>
  </si>
  <si>
    <t xml:space="preserve">Private expenditure on health as percentage of total expenditure on health </t>
  </si>
  <si>
    <t>54.1</t>
  </si>
  <si>
    <t xml:space="preserve">General government expenditure on health as percentage of total government expenditure </t>
  </si>
  <si>
    <t>19.8</t>
  </si>
  <si>
    <t>Health Workforce</t>
  </si>
  <si>
    <t>Number of nursing and midwifery personnel</t>
  </si>
  <si>
    <t>2927000</t>
  </si>
  <si>
    <t>WHO, 2005</t>
  </si>
  <si>
    <t xml:space="preserve">Nursing and midwifery personnel density (per 10,000 population)  </t>
  </si>
  <si>
    <t>98.2</t>
  </si>
  <si>
    <t>Number of physicians</t>
  </si>
  <si>
    <t>793648</t>
  </si>
  <si>
    <t>WHO, 2004</t>
  </si>
  <si>
    <t xml:space="preserve">Physician density (per 10,000 population) </t>
  </si>
  <si>
    <t>26.72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</si>
  <si>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</si>
  <si>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</si>
  <si>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</si>
  <si>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</si>
  <si>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</si>
  <si>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</si>
  <si>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</si>
  <si>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</si>
  <si>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</si>
  <si>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</si>
  <si>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</si>
  <si>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</si>
  <si>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</si>
  <si>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</si>
  <si>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</si>
  <si>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</si>
  <si>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</si>
  <si>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</si>
  <si>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</si>
  <si>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</si>
  <si>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</si>
  <si>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</si>
  <si>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</si>
  <si>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</si>
  <si>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</si>
  <si>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</si>
  <si>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</si>
  <si>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</si>
  <si>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</si>
  <si>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</si>
  <si>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</si>
  <si>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</si>
  <si>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</si>
  <si>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</si>
  <si>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</si>
  <si>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</si>
  <si>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</si>
  <si>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</si>
  <si>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</si>
  <si>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</si>
  <si>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</si>
  <si>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</si>
  <si>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</si>
  <si>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</si>
  <si>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</si>
  <si>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</si>
  <si>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</si>
  <si>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1,633</t>
  </si>
  <si>
    <t>% cases by level of impairment</t>
  </si>
  <si>
    <t>No or minor disability</t>
  </si>
  <si>
    <t>Moderate disability*</t>
  </si>
  <si>
    <t>Severe disability*</t>
  </si>
  <si>
    <t>Mortality and morbidity</t>
  </si>
  <si>
    <t xml:space="preserve">Mean life expectancy (yrs) </t>
  </si>
  <si>
    <t>39</t>
  </si>
  <si>
    <t>No. deaths &lt; 1yr</t>
  </si>
  <si>
    <t>26</t>
  </si>
  <si>
    <t>No. deaths 1-4 yrs</t>
  </si>
  <si>
    <t>23</t>
  </si>
  <si>
    <t>No. deaths &lt; 5 yrs</t>
  </si>
  <si>
    <t>48</t>
  </si>
  <si>
    <t>Infant mortality / 1000 LB</t>
  </si>
  <si>
    <t>0.01</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</si>
  <si>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</si>
  <si>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</si>
  <si>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</si>
  <si>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</si>
  <si>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</si>
  <si>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</si>
  <si>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</si>
  <si>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</si>
  <si>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</si>
  <si>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</si>
  <si>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America, High Income)</t>
  </si>
  <si>
    <t>0.37</t>
  </si>
  <si>
    <t>2.63</t>
  </si>
  <si>
    <t>Number of cases by age-group</t>
  </si>
  <si>
    <t>1692</t>
  </si>
  <si>
    <t>352608</t>
  </si>
  <si>
    <t>Moderate disability</t>
  </si>
  <si>
    <t>38.76</t>
  </si>
  <si>
    <t>15.78</t>
  </si>
  <si>
    <t>27</t>
  </si>
  <si>
    <t>66752</t>
  </si>
  <si>
    <t>24</t>
  </si>
  <si>
    <t>209529</t>
  </si>
  <si>
    <t>51</t>
  </si>
  <si>
    <t>276281</t>
  </si>
  <si>
    <t>0.02</t>
  </si>
  <si>
    <t>0.19</t>
  </si>
  <si>
    <t>0.03</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</si>
  <si>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</si>
  <si>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</si>
  <si>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</si>
  <si>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</si>
  <si>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</si>
  <si>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</si>
  <si>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</si>
  <si>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</si>
  <si>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</si>
  <si>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</si>
  <si>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</si>
  <si>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</si>
  <si>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</si>
  <si>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</si>
  <si>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</si>
  <si>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</si>
  <si>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</si>
  <si>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</si>
  <si>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</si>
  <si>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</si>
  <si>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</si>
  <si>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</si>
  <si>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</si>
  <si>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</si>
  <si>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</si>
  <si>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</si>
  <si>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</si>
  <si>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</si>
  <si>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</si>
  <si>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</si>
  <si>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</si>
  <si>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</si>
  <si>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</si>
  <si>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</si>
  <si>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</si>
  <si>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</si>
  <si>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</si>
  <si>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</si>
  <si>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</si>
  <si>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</si>
  <si>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</si>
  <si>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</si>
  <si>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</si>
  <si>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</si>
  <si>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</si>
  <si>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</si>
  <si>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</si>
  <si>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</si>
  <si>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</si>
  <si>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</si>
  <si>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</si>
  <si>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</si>
  <si>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</si>
  <si>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</si>
  <si>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</si>
  <si>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</si>
  <si>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</si>
  <si>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</si>
  <si>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</si>
  <si>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</si>
  <si>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</si>
  <si>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</si>
  <si>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</si>
  <si>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</si>
  <si>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</si>
  <si>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</si>
  <si>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</si>
  <si>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</si>
  <si>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</si>
  <si>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</si>
  <si>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</si>
  <si>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</si>
  <si>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</si>
  <si>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</si>
  <si>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</si>
  <si>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</si>
  <si>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</si>
  <si>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</si>
  <si>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</si>
  <si>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</si>
  <si>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</si>
  <si>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</si>
  <si>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</si>
  <si>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</si>
  <si>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</si>
  <si>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</si>
  <si>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</si>
  <si>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</si>
  <si>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</si>
  <si>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</si>
  <si>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</si>
  <si>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</si>
  <si>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</si>
  <si>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</si>
  <si>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</si>
  <si>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</si>
  <si>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</si>
  <si>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</si>
  <si>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</si>
  <si>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</si>
  <si>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</si>
  <si>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</si>
  <si>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</si>
  <si>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</si>
  <si>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</si>
  <si>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</si>
  <si>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</si>
  <si>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</si>
  <si>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4243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</si>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</sst>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226</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10319427.000000002</v>
      </c>
      <c r="C12" s="27">
        <v>9881935</v>
      </c>
      <c r="D12" s="27">
        <v>20201362</v>
      </c>
      <c r="E12" s="28"/>
      <c r="F12" s="28"/>
      <c r="G12" s="29">
        <f>E12+F12</f>
        <v>0</v>
      </c>
      <c r="H12" s="28"/>
      <c r="I12" s="28"/>
      <c r="J12" s="29">
        <f>H12+I12</f>
        <v>0</v>
      </c>
    </row>
    <row r="13" spans="1:10" ht="12.75">
      <c r="A13" s="26" t="s">
        <v>63</v>
      </c>
      <c r="B13" s="27">
        <v>10389638.000000002</v>
      </c>
      <c r="C13" s="27">
        <v>9959019</v>
      </c>
      <c r="D13" s="27">
        <v>20348657</v>
      </c>
      <c r="E13" s="28"/>
      <c r="F13" s="28"/>
      <c r="G13" s="29">
        <f>E13+F13</f>
        <v>0</v>
      </c>
      <c r="H13" s="28"/>
      <c r="I13" s="28"/>
      <c r="J13" s="29">
        <f>H13+I13</f>
        <v>0</v>
      </c>
    </row>
    <row r="14" spans="1:10" ht="12.75">
      <c r="A14" s="26" t="s">
        <v>64</v>
      </c>
      <c r="B14" s="27">
        <v>10579862</v>
      </c>
      <c r="C14" s="27">
        <v>10097332.000000002</v>
      </c>
      <c r="D14" s="27">
        <v>20677194</v>
      </c>
      <c r="E14" s="28"/>
      <c r="F14" s="28"/>
      <c r="G14" s="29">
        <f>E14+F14</f>
        <v>0</v>
      </c>
      <c r="H14" s="28"/>
      <c r="I14" s="28"/>
      <c r="J14" s="29">
        <f>H14+I14</f>
        <v>0</v>
      </c>
    </row>
    <row r="15" spans="1:10" ht="12.75">
      <c r="A15" s="26" t="s">
        <v>65</v>
      </c>
      <c r="B15" s="27">
        <v>11303665.999999998</v>
      </c>
      <c r="C15" s="27">
        <v>10736677.000000002</v>
      </c>
      <c r="D15" s="27">
        <v>22040343</v>
      </c>
      <c r="E15" s="28"/>
      <c r="F15" s="28"/>
      <c r="G15" s="29">
        <f>E15+F15</f>
        <v>0</v>
      </c>
      <c r="H15" s="28"/>
      <c r="I15" s="28"/>
      <c r="J15" s="29">
        <f>H15+I15</f>
        <v>0</v>
      </c>
    </row>
    <row r="16" spans="1:10" ht="12.75">
      <c r="A16" s="26" t="s">
        <v>66</v>
      </c>
      <c r="B16" s="27">
        <v>11014176</v>
      </c>
      <c r="C16" s="27">
        <v>10571823</v>
      </c>
      <c r="D16" s="27">
        <v>21585999</v>
      </c>
      <c r="E16" s="28"/>
      <c r="F16" s="28"/>
      <c r="G16" s="29">
        <f>E16+F16</f>
        <v>0</v>
      </c>
      <c r="H16" s="28"/>
      <c r="I16" s="28"/>
      <c r="J16" s="29">
        <f>H16+I16</f>
        <v>0</v>
      </c>
    </row>
    <row r="17" spans="1:10" ht="12.75">
      <c r="A17" s="26" t="s">
        <v>67</v>
      </c>
      <c r="B17" s="27">
        <v>10635591</v>
      </c>
      <c r="C17" s="27">
        <v>10466258</v>
      </c>
      <c r="D17" s="27">
        <v>21101849</v>
      </c>
      <c r="E17" s="28"/>
      <c r="F17" s="28"/>
      <c r="G17" s="29">
        <f>E17+F17</f>
        <v>0</v>
      </c>
      <c r="H17" s="28"/>
      <c r="I17" s="28"/>
      <c r="J17" s="29">
        <f>H17+I17</f>
        <v>0</v>
      </c>
    </row>
    <row r="18" spans="1:10" ht="12.75">
      <c r="A18" s="26" t="s">
        <v>68</v>
      </c>
      <c r="B18" s="27">
        <v>9996500</v>
      </c>
      <c r="C18" s="27">
        <v>9965599</v>
      </c>
      <c r="D18" s="27">
        <v>19962099</v>
      </c>
      <c r="E18" s="28"/>
      <c r="F18" s="28"/>
      <c r="G18" s="29">
        <f>E18+F18</f>
        <v>0</v>
      </c>
      <c r="H18" s="28"/>
      <c r="I18" s="28"/>
      <c r="J18" s="29">
        <f>H18+I18</f>
        <v>0</v>
      </c>
    </row>
    <row r="19" spans="1:10" ht="12.75">
      <c r="A19" s="26" t="s">
        <v>69</v>
      </c>
      <c r="B19" s="27">
        <v>10042022</v>
      </c>
      <c r="C19" s="27">
        <v>10137620</v>
      </c>
      <c r="D19" s="27">
        <v>20179642.000000004</v>
      </c>
      <c r="E19" s="28"/>
      <c r="F19" s="28"/>
      <c r="G19" s="29">
        <f>E19+F19</f>
        <v>0</v>
      </c>
      <c r="H19" s="28"/>
      <c r="I19" s="28"/>
      <c r="J19" s="29">
        <f>H19+I19</f>
        <v>0</v>
      </c>
    </row>
    <row r="20" spans="1:10" ht="12.75">
      <c r="A20" s="26" t="s">
        <v>70</v>
      </c>
      <c r="B20" s="27">
        <v>10393977</v>
      </c>
      <c r="C20" s="27">
        <v>10496987</v>
      </c>
      <c r="D20" s="27">
        <v>20890964</v>
      </c>
      <c r="E20" s="28"/>
      <c r="F20" s="28"/>
      <c r="G20" s="29">
        <f>E20+F20</f>
        <v>0</v>
      </c>
      <c r="H20" s="28"/>
      <c r="I20" s="28"/>
      <c r="J20" s="29">
        <f>H20+I20</f>
        <v>0</v>
      </c>
    </row>
    <row r="21" spans="1:10" ht="12.75">
      <c r="A21" s="26" t="s">
        <v>71</v>
      </c>
      <c r="B21" s="27">
        <v>11209085</v>
      </c>
      <c r="C21" s="27">
        <v>11499506</v>
      </c>
      <c r="D21" s="27">
        <v>22708591</v>
      </c>
      <c r="E21" s="28"/>
      <c r="F21" s="28"/>
      <c r="G21" s="29">
        <f>E21+F21</f>
        <v>0</v>
      </c>
      <c r="H21" s="28"/>
      <c r="I21" s="28"/>
      <c r="J21" s="29">
        <f>H21+I21</f>
        <v>0</v>
      </c>
    </row>
    <row r="22" spans="1:10" ht="12.75">
      <c r="A22" s="26" t="s">
        <v>72</v>
      </c>
      <c r="B22" s="27">
        <v>10933274</v>
      </c>
      <c r="C22" s="27">
        <v>11364851</v>
      </c>
      <c r="D22" s="27">
        <v>22298125</v>
      </c>
      <c r="E22" s="28"/>
      <c r="F22" s="28"/>
      <c r="G22" s="29">
        <f>E22+F22</f>
        <v>0</v>
      </c>
      <c r="H22" s="28"/>
      <c r="I22" s="28"/>
      <c r="J22" s="29">
        <f>H22+I22</f>
        <v>0</v>
      </c>
    </row>
    <row r="23" spans="1:10" ht="12.75">
      <c r="A23" s="26" t="s">
        <v>73</v>
      </c>
      <c r="B23" s="27">
        <v>9523648</v>
      </c>
      <c r="C23" s="27">
        <v>10141157</v>
      </c>
      <c r="D23" s="27">
        <v>19664805</v>
      </c>
      <c r="E23" s="28"/>
      <c r="F23" s="28"/>
      <c r="G23" s="29">
        <f>E23+F23</f>
        <v>0</v>
      </c>
      <c r="H23" s="28"/>
      <c r="I23" s="28"/>
      <c r="J23" s="29">
        <f>H23+I23</f>
        <v>0</v>
      </c>
    </row>
    <row r="24" spans="1:10" ht="12.75">
      <c r="A24" s="26" t="s">
        <v>74</v>
      </c>
      <c r="B24" s="27">
        <v>8077500</v>
      </c>
      <c r="C24" s="27">
        <v>8740424</v>
      </c>
      <c r="D24" s="27">
        <v>16817924</v>
      </c>
      <c r="E24" s="28"/>
      <c r="F24" s="28"/>
      <c r="G24" s="29">
        <f>E24+F24</f>
        <v>0</v>
      </c>
      <c r="H24" s="28"/>
      <c r="I24" s="28"/>
      <c r="J24" s="29">
        <f>H24+I24</f>
        <v>0</v>
      </c>
    </row>
    <row r="25" spans="1:10" ht="12.75">
      <c r="A25" s="26" t="s">
        <v>75</v>
      </c>
      <c r="B25" s="27">
        <v>17362960</v>
      </c>
      <c r="C25" s="27">
        <v>22905024</v>
      </c>
      <c r="D25" s="27">
        <v>40267984</v>
      </c>
      <c r="E25" s="28"/>
      <c r="F25" s="28"/>
      <c r="G25" s="29">
        <f>E25+F25</f>
        <v>0</v>
      </c>
      <c r="H25" s="28"/>
      <c r="I25" s="28"/>
      <c r="J25" s="29">
        <f>H25+I25</f>
        <v>0</v>
      </c>
    </row>
    <row r="26" spans="1:10" ht="12.75">
      <c r="A26" s="26" t="s">
        <v>61</v>
      </c>
      <c r="B26" s="29">
        <f>SUM(B12:B25)</f>
        <v>151781326</v>
      </c>
      <c r="C26" s="29">
        <f>SUM(C12:C25)</f>
        <v>156964212</v>
      </c>
      <c r="D26" s="27">
        <v>308745538</v>
      </c>
      <c r="E26" s="29">
        <f>SUM(E12:E25)</f>
        <v>0</v>
      </c>
      <c r="F26" s="29">
        <f>SUM(F12:F25)</f>
        <v>0</v>
      </c>
      <c r="G26" s="29">
        <f>E26+F26</f>
        <v>0</v>
      </c>
      <c r="H26" s="29">
        <f>SUM(H12:H25)</f>
        <v>0</v>
      </c>
      <c r="I26" s="29">
        <f>SUM(I12:I25)</f>
        <v>0</v>
      </c>
      <c r="J26" s="29">
        <f>H26+I26</f>
        <v>0</v>
      </c>
    </row>
    <row r="27" spans="1:10" ht="12.75">
      <c r="A27" s="30" t="s">
        <v>76</v>
      </c>
      <c r="B27" s="31"/>
      <c r="C27" s="32">
        <f>SUM(C15:C20)</f>
        <v>62374964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4322.394</v>
      </c>
      <c r="C41" s="45" t="s">
        <v>91</v>
      </c>
      <c r="D41" s="46"/>
      <c r="E41" s="47"/>
      <c r="F41" s="46"/>
      <c r="G41" s="47"/>
    </row>
    <row r="42" spans="1:7" s="48" customFormat="1" ht="12.75">
      <c r="A42" s="26" t="s">
        <v>96</v>
      </c>
      <c r="B42" s="44">
        <v>6.4</v>
      </c>
      <c r="C42" s="45" t="s">
        <v>91</v>
      </c>
      <c r="D42" s="46"/>
      <c r="E42" s="47"/>
      <c r="F42" s="46"/>
      <c r="G42" s="47"/>
    </row>
    <row r="43" spans="1:7" s="48" customFormat="1" ht="12.75">
      <c r="A43" s="43" t="s">
        <v>97</v>
      </c>
      <c r="B43" s="44">
        <v>7.5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108</v>
      </c>
      <c r="C52" s="45" t="s">
        <v>91</v>
      </c>
      <c r="D52" s="46"/>
      <c r="E52" s="47"/>
      <c r="F52" s="46"/>
      <c r="G52" s="47"/>
    </row>
    <row r="53" spans="1:7" s="48" customFormat="1" ht="12.75">
      <c r="A53" s="43" t="s">
        <v>109</v>
      </c>
      <c r="B53" s="44" t="s">
        <v>110</v>
      </c>
      <c r="C53" s="45" t="s">
        <v>111</v>
      </c>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104</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123</v>
      </c>
      <c r="C63" s="45" t="s">
        <v>91</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130</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c r="C15" s="45" t="s">
        <v>139</v>
      </c>
      <c r="D15" s="46"/>
      <c r="E15" s="47"/>
      <c r="F15" s="46"/>
      <c r="G15" s="47"/>
      <c r="M15" s="69"/>
    </row>
    <row r="16" spans="1:13" s="68" customFormat="1" ht="12.75" customHeight="1">
      <c r="A16" s="53" t="s">
        <v>145</v>
      </c>
      <c r="B16" s="44" t="s">
        <v>146</v>
      </c>
      <c r="C16" s="45" t="s">
        <v>139</v>
      </c>
      <c r="D16" s="46"/>
      <c r="E16" s="47"/>
      <c r="F16" s="46"/>
      <c r="G16" s="47"/>
      <c r="M16" s="73"/>
    </row>
    <row r="17" spans="1:13" s="68" customFormat="1" ht="12.75" customHeight="1">
      <c r="A17" s="53" t="s">
        <v>147</v>
      </c>
      <c r="B17" s="44" t="s">
        <v>148</v>
      </c>
      <c r="C17" s="45" t="s">
        <v>139</v>
      </c>
      <c r="D17" s="46"/>
      <c r="E17" s="47"/>
      <c r="F17" s="46"/>
      <c r="G17" s="47"/>
      <c r="M17" s="69"/>
    </row>
    <row r="18" spans="1:13" s="68" customFormat="1" ht="12.75" customHeight="1">
      <c r="A18" s="53" t="s">
        <v>149</v>
      </c>
      <c r="B18" s="44" t="s">
        <v>150</v>
      </c>
      <c r="C18" s="45" t="s">
        <v>139</v>
      </c>
      <c r="D18" s="46"/>
      <c r="E18" s="47"/>
      <c r="F18" s="46"/>
      <c r="G18" s="47"/>
      <c r="M18" s="69"/>
    </row>
    <row r="19" spans="1:13" s="68" customFormat="1" ht="12.75" customHeight="1">
      <c r="A19" s="53" t="s">
        <v>151</v>
      </c>
      <c r="B19" s="44" t="s">
        <v>152</v>
      </c>
      <c r="C19" s="45" t="s">
        <v>139</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161</v>
      </c>
      <c r="D24" s="46"/>
      <c r="E24" s="47"/>
      <c r="F24" s="46"/>
      <c r="G24" s="47"/>
    </row>
    <row r="25" spans="1:7" s="68" customFormat="1" ht="12.75" customHeight="1">
      <c r="A25" s="53" t="s">
        <v>162</v>
      </c>
      <c r="B25" s="44" t="s">
        <v>163</v>
      </c>
      <c r="C25" s="45" t="s">
        <v>161</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226</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192</v>
      </c>
      <c r="B6" s="99"/>
      <c r="C6" s="99" t="s">
        <v>233</v>
      </c>
      <c r="D6" s="99" t="s">
        <v>234</v>
      </c>
      <c r="E6" s="99" t="s">
        <v>235</v>
      </c>
      <c r="F6" s="101"/>
    </row>
    <row r="7" spans="1:6" ht="12.75">
      <c r="A7" s="89" t="s">
        <v>236</v>
      </c>
      <c r="B7" s="90"/>
      <c r="C7" s="90"/>
      <c r="D7" s="90" t="s">
        <v>237</v>
      </c>
      <c r="E7" s="91"/>
      <c r="F7" s="101"/>
    </row>
    <row r="8" spans="1:5" ht="12.75">
      <c r="A8" s="92" t="s">
        <v>198</v>
      </c>
      <c r="B8" s="92"/>
      <c r="C8" s="102" t="s">
        <v>199</v>
      </c>
      <c r="D8" s="102" t="s">
        <v>238</v>
      </c>
      <c r="E8" s="102" t="s">
        <v>239</v>
      </c>
    </row>
    <row r="9" spans="1:5" ht="12.75">
      <c r="A9" s="92" t="s">
        <v>200</v>
      </c>
      <c r="B9" s="92"/>
      <c r="C9" s="102" t="s">
        <v>201</v>
      </c>
      <c r="D9" s="102" t="s">
        <v>201</v>
      </c>
      <c r="E9" s="102" t="s">
        <v>201</v>
      </c>
    </row>
    <row r="10" spans="1:5" ht="12.75">
      <c r="A10" s="92" t="s">
        <v>202</v>
      </c>
      <c r="B10" s="92"/>
      <c r="C10" s="102" t="s">
        <v>199</v>
      </c>
      <c r="D10" s="102" t="s">
        <v>238</v>
      </c>
      <c r="E10" s="102" t="s">
        <v>239</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240</v>
      </c>
      <c r="B17" s="90"/>
      <c r="C17" s="90"/>
      <c r="D17" s="90"/>
      <c r="E17" s="91"/>
      <c r="F17" s="101"/>
    </row>
    <row r="18" spans="1:6" ht="12.75">
      <c r="A18" s="92" t="s">
        <v>210</v>
      </c>
      <c r="B18" s="92"/>
      <c r="C18" s="102" t="s">
        <v>211</v>
      </c>
      <c r="D18" s="102" t="s">
        <v>241</v>
      </c>
      <c r="E18" s="102" t="s">
        <v>242</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243</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244</v>
      </c>
      <c r="E30" s="103" t="s">
        <v>245</v>
      </c>
      <c r="F30" s="101"/>
    </row>
    <row r="31" spans="1:6" ht="12.75">
      <c r="A31" s="92" t="s">
        <v>219</v>
      </c>
      <c r="B31" s="93"/>
      <c r="C31" s="103" t="s">
        <v>220</v>
      </c>
      <c r="D31" s="103" t="s">
        <v>246</v>
      </c>
      <c r="E31" s="103" t="s">
        <v>247</v>
      </c>
      <c r="F31" s="101"/>
    </row>
    <row r="32" spans="1:6" ht="12.75">
      <c r="A32" s="92" t="s">
        <v>221</v>
      </c>
      <c r="B32" s="93"/>
      <c r="C32" s="103" t="s">
        <v>222</v>
      </c>
      <c r="D32" s="103" t="s">
        <v>248</v>
      </c>
      <c r="E32" s="103" t="s">
        <v>249</v>
      </c>
      <c r="F32" s="101"/>
    </row>
    <row r="33" spans="1:6" ht="12.75">
      <c r="A33" s="92" t="s">
        <v>223</v>
      </c>
      <c r="B33" s="93"/>
      <c r="C33" s="103" t="s">
        <v>224</v>
      </c>
      <c r="D33" s="103" t="s">
        <v>250</v>
      </c>
      <c r="E33" s="103" t="s">
        <v>251</v>
      </c>
      <c r="F33" s="101"/>
    </row>
    <row r="34" spans="1:6" ht="12.75">
      <c r="A34" s="92" t="s">
        <v>225</v>
      </c>
      <c r="B34" s="93"/>
      <c r="C34" s="103" t="s">
        <v>226</v>
      </c>
      <c r="D34" s="103" t="s">
        <v>252</v>
      </c>
      <c r="E34" s="103" t="s">
        <v>253</v>
      </c>
      <c r="F34" s="101"/>
    </row>
    <row r="35" spans="1:6" ht="12.75">
      <c r="A35" s="92" t="s">
        <v>227</v>
      </c>
      <c r="B35" s="93"/>
      <c r="C35" s="103" t="s">
        <v>226</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