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<sst xmlns="http://schemas.openxmlformats.org/spreadsheetml/2006/main" count="863" uniqueCount="485">
  <si>
    <t>PHG Needs Assessment Calculator</t>
  </si>
  <si>
    <t>Nicaragua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</si>
  <si>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</si>
  <si>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</si>
  <si>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</si>
  <si>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</si>
  <si>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</si>
  <si>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</si>
  <si>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</si>
  <si>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</si>
  <si>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</si>
  <si>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</si>
  <si>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</si>
  <si>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</si>
  <si>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</si>
  <si>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</si>
  <si>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</si>
  <si>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</si>
  <si>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</si>
  <si>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</si>
  <si>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</si>
  <si>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</si>
  <si>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</si>
  <si>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</si>
  <si>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</si>
  <si>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</si>
  <si>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</si>
  <si>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</si>
  <si>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</si>
  <si>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</si>
  <si>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</si>
  <si>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</si>
  <si>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</si>
  <si>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</si>
  <si>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</si>
  <si>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</si>
  <si>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</si>
  <si>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</si>
  <si>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</si>
  <si>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</si>
  <si>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</si>
  <si>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</si>
  <si>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</si>
  <si>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</si>
  <si>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</si>
  <si>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</si>
  <si>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</si>
  <si>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</si>
  <si>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</si>
  <si>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</si>
  <si>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</si>
  <si>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</si>
  <si>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</si>
  <si>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</si>
  <si>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</si>
  <si>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</si>
  <si>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</si>
  <si>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</si>
  <si>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</si>
  <si>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</si>
  <si>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</si>
  <si>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</si>
  <si>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</si>
  <si>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</si>
  <si>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</si>
  <si>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</si>
  <si>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</si>
  <si>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</si>
  <si>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</si>
  <si>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</si>
  <si>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</si>
  <si>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</si>
  <si>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</si>
  <si>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</si>
  <si>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</si>
  <si>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</si>
  <si>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</si>
  <si>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</si>
  <si>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</si>
  <si>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</si>
  <si>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</si>
  <si>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</si>
  <si>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</si>
  <si>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</si>
  <si>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</si>
  <si>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</si>
  <si>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</si>
  <si>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</si>
  <si>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</si>
  <si>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</si>
  <si>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</si>
  <si>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</si>
  <si>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</si>
  <si>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23</t>
  </si>
  <si>
    <t>Unicef, 2013</t>
  </si>
  <si>
    <t>Still birth rate: still births (SB) / year / 1000 total births</t>
  </si>
  <si>
    <t>13.60</t>
  </si>
  <si>
    <t>WHO, 2009</t>
  </si>
  <si>
    <t>Total births in 1000s (LB+SB) per year</t>
  </si>
  <si>
    <t>Infant mortality rate: infant deaths / 1000 LB / year</t>
  </si>
  <si>
    <t>Under-5 mortality rate: U5 deaths / 1000 LB / year</t>
  </si>
  <si>
    <t>Percentage births in women &gt;35 years</t>
  </si>
  <si>
    <t>Life expectancy at birth (yrs)</t>
  </si>
  <si>
    <t>74.04</t>
  </si>
  <si>
    <t xml:space="preserve">% of marriages consanguineous </t>
  </si>
  <si>
    <t>Maternal health</t>
  </si>
  <si>
    <t>Prenatal visits – at least 1 visit (%)</t>
  </si>
  <si>
    <t>90.2</t>
  </si>
  <si>
    <t>Prenatal visits – at least 4 visits (%)</t>
  </si>
  <si>
    <t>77.7</t>
  </si>
  <si>
    <t>Births attended by skilled health personnel (%)</t>
  </si>
  <si>
    <t>73.7</t>
  </si>
  <si>
    <t>Contraception prevalence rate (%)</t>
  </si>
  <si>
    <t>72.4</t>
  </si>
  <si>
    <t>Unmet need for family planning (%)</t>
  </si>
  <si>
    <t>7.5</t>
  </si>
  <si>
    <t>WHO, 2007</t>
  </si>
  <si>
    <t>Total fertility rate</t>
  </si>
  <si>
    <t>2.57</t>
  </si>
  <si>
    <t>% home births</t>
  </si>
  <si>
    <t>% births at health care services</t>
  </si>
  <si>
    <t>73.80</t>
  </si>
  <si>
    <t>Newborn health</t>
  </si>
  <si>
    <t>Number of neonatal examinations by SBA / trained staff</t>
  </si>
  <si>
    <t>% neonatal examinations by SBA/ trained staff</t>
  </si>
  <si>
    <t>Socio-economic indicators</t>
  </si>
  <si>
    <t>Gross national income per capita (PPP int. $)</t>
  </si>
  <si>
    <t>2840</t>
  </si>
  <si>
    <t>% population living on &lt; US$1 per day</t>
  </si>
  <si>
    <t>15.8</t>
  </si>
  <si>
    <t>Birth registration coverage (%)</t>
  </si>
  <si>
    <t>81.3</t>
  </si>
  <si>
    <t>WHO 2006</t>
  </si>
  <si>
    <t>Death registration coverage (%)</t>
  </si>
  <si>
    <t>50-74</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</si>
  <si>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</si>
  <si>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</si>
  <si>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</si>
  <si>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</si>
  <si>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</si>
  <si>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</si>
  <si>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</si>
  <si>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</si>
  <si>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</si>
  <si>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295.6</t>
  </si>
  <si>
    <t>WHO 2011</t>
  </si>
  <si>
    <t>Total expenditure on health as percentage of GDP</t>
  </si>
  <si>
    <t>10.1</t>
  </si>
  <si>
    <t xml:space="preserve">Per capita government expenditure on health (PPP int. $) </t>
  </si>
  <si>
    <t>160.5</t>
  </si>
  <si>
    <t xml:space="preserve">External resources for health as percentage of total expenditure on health </t>
  </si>
  <si>
    <t xml:space="preserve">General government expenditure on health as percentage of total expenditure on health  </t>
  </si>
  <si>
    <t>54.3</t>
  </si>
  <si>
    <t xml:space="preserve">Out-of-pocket expenditure as percentage of private expenditure on health </t>
  </si>
  <si>
    <t>92.4</t>
  </si>
  <si>
    <t xml:space="preserve">Private expenditure on health as percentage of total expenditure on health </t>
  </si>
  <si>
    <t>45.7</t>
  </si>
  <si>
    <t xml:space="preserve">General government expenditure on health as percentage of total government expenditure </t>
  </si>
  <si>
    <t>19.1</t>
  </si>
  <si>
    <t>Health Workforce</t>
  </si>
  <si>
    <t>Number of nursing and midwifery personnel</t>
  </si>
  <si>
    <t>5862</t>
  </si>
  <si>
    <t>WHO, 2003</t>
  </si>
  <si>
    <t xml:space="preserve">Nursing and midwifery personnel density (per 10,000 population)  </t>
  </si>
  <si>
    <t>10.7</t>
  </si>
  <si>
    <t>Number of physicians</t>
  </si>
  <si>
    <t>2045</t>
  </si>
  <si>
    <t xml:space="preserve">Physician density (per 10,000 population) </t>
  </si>
  <si>
    <t>3.7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</si>
  <si>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</si>
  <si>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</si>
  <si>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</si>
  <si>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</si>
  <si>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</si>
  <si>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</si>
  <si>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</si>
  <si>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</si>
  <si>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</si>
  <si>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</si>
  <si>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</si>
  <si>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</si>
  <si>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</si>
  <si>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</si>
  <si>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</si>
  <si>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</si>
  <si>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</si>
  <si>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</si>
  <si>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</si>
  <si>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</si>
  <si>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</si>
  <si>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</si>
  <si>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</si>
  <si>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</si>
  <si>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</si>
  <si>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</si>
  <si>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</si>
  <si>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</si>
  <si>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</si>
  <si>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</si>
  <si>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</si>
  <si>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</si>
  <si>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</si>
  <si>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</si>
  <si>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</si>
  <si>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</si>
  <si>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</si>
  <si>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</si>
  <si>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</si>
  <si>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</si>
  <si>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</si>
  <si>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</si>
  <si>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</si>
  <si>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</si>
  <si>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</si>
  <si>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</si>
  <si>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</si>
  <si>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</si>
  <si>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</si>
  <si>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</si>
  <si>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</si>
  <si>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</si>
  <si>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</si>
  <si>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</si>
  <si>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</si>
  <si>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</si>
  <si>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</si>
  <si>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</si>
  <si>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</si>
  <si>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</si>
  <si>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</si>
  <si>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</si>
  <si>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</si>
  <si>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(Latin America, Central)</t>
  </si>
  <si>
    <t>Number of cases by age-group</t>
  </si>
  <si>
    <t>RUB Epidemiology 1.3: Country epidemiology for rubella</t>
  </si>
  <si>
    <t>Region (Latin America, Central)</t>
  </si>
  <si>
    <t>Rubella immunisation coverage (%)</t>
  </si>
  <si>
    <t>99</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</si>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</sst>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308</v>
      </c>
      <c r="B5" s="146" t="s">
        <v>59</v>
      </c>
      <c r="C5" s="147" t="s">
        <v>198</v>
      </c>
      <c r="D5" s="148" t="s">
        <v>199</v>
      </c>
      <c r="E5" s="146" t="s">
        <v>60</v>
      </c>
      <c r="F5" s="149" t="s">
        <v>198</v>
      </c>
      <c r="G5" s="147" t="s">
        <v>200</v>
      </c>
      <c r="H5" s="144"/>
      <c r="I5" s="144"/>
    </row>
    <row r="6" spans="1:9" ht="12.75">
      <c r="A6" s="150" t="s">
        <v>309</v>
      </c>
      <c r="B6" s="127"/>
      <c r="C6" s="151"/>
      <c r="D6" s="152"/>
      <c r="E6" s="127"/>
      <c r="F6" s="151"/>
      <c r="G6" s="153"/>
      <c r="H6" s="144"/>
      <c r="I6" s="144"/>
    </row>
    <row r="7" spans="1:9" ht="12.75">
      <c r="A7" s="154" t="s">
        <v>310</v>
      </c>
      <c r="B7" s="127"/>
      <c r="C7" s="151"/>
      <c r="D7" s="155"/>
      <c r="E7" s="127"/>
      <c r="F7" s="151"/>
      <c r="G7" s="153"/>
      <c r="H7" s="144"/>
      <c r="I7" s="144"/>
    </row>
    <row r="8" spans="1:9" ht="12.75">
      <c r="A8" s="150" t="s">
        <v>311</v>
      </c>
      <c r="B8" s="156"/>
      <c r="C8" s="157"/>
      <c r="D8" s="158"/>
      <c r="E8" s="156"/>
      <c r="F8" s="157"/>
      <c r="G8" s="159"/>
      <c r="I8" s="144"/>
    </row>
    <row r="9" spans="1:9" ht="12.75">
      <c r="A9" s="154" t="s">
        <v>312</v>
      </c>
      <c r="B9" s="156"/>
      <c r="C9" s="157"/>
      <c r="D9" s="160"/>
      <c r="E9" s="156"/>
      <c r="F9" s="157"/>
      <c r="G9" s="159"/>
      <c r="I9" s="144"/>
    </row>
    <row r="10" spans="1:9" ht="12.75">
      <c r="A10" s="161" t="s">
        <v>313</v>
      </c>
      <c r="B10" s="156"/>
      <c r="C10" s="157"/>
      <c r="D10" s="162"/>
      <c r="E10" s="156"/>
      <c r="F10" s="157"/>
      <c r="G10" s="159"/>
      <c r="I10" s="144"/>
    </row>
    <row r="11" spans="1:9" ht="12.75">
      <c r="A11" s="163" t="s">
        <v>314</v>
      </c>
      <c r="B11" s="156"/>
      <c r="C11" s="157"/>
      <c r="D11" s="162"/>
      <c r="E11" s="156"/>
      <c r="F11" s="157"/>
      <c r="G11" s="159"/>
      <c r="I11" s="144"/>
    </row>
    <row r="12" spans="1:9" ht="12.75">
      <c r="A12" s="164"/>
      <c r="B12" s="164"/>
      <c r="C12" s="165"/>
      <c r="D12" s="164"/>
      <c r="E12" s="164"/>
      <c r="F12" s="165"/>
      <c r="G12" s="121"/>
      <c r="I12" s="144"/>
    </row>
    <row r="13" spans="1:9" ht="41.25" customHeight="1">
      <c r="A13" s="166" t="s">
        <v>315</v>
      </c>
      <c r="B13" s="166"/>
      <c r="C13" s="166"/>
      <c r="D13" s="166"/>
      <c r="E13" s="166"/>
      <c r="F13" s="166"/>
      <c r="G13" s="166"/>
      <c r="I13" s="144"/>
    </row>
    <row r="14" spans="1:9" ht="12.75">
      <c r="A14" s="144"/>
      <c r="B14" s="144"/>
      <c r="C14" s="144"/>
      <c r="D14" s="144"/>
      <c r="E14" s="144"/>
      <c r="F14" s="144"/>
      <c r="G14" s="144"/>
      <c r="I14" s="144"/>
    </row>
    <row r="15" spans="1:9" ht="12.75">
      <c r="A15" s="121" t="s">
        <v>260</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316</v>
      </c>
      <c r="B5" s="167"/>
      <c r="C5" s="167"/>
      <c r="D5" s="167"/>
      <c r="E5" s="117"/>
    </row>
    <row r="6" ht="12.75">
      <c r="A6" s="168"/>
    </row>
    <row r="7" spans="1:4" ht="12.75">
      <c r="A7" s="115" t="s">
        <v>317</v>
      </c>
      <c r="B7" s="169" t="s">
        <v>262</v>
      </c>
      <c r="C7" s="115" t="s">
        <v>251</v>
      </c>
      <c r="D7" s="169" t="s">
        <v>318</v>
      </c>
    </row>
    <row r="8" spans="1:4" ht="12.75">
      <c r="A8" s="170" t="s">
        <v>319</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317</v>
      </c>
      <c r="B13" s="169" t="s">
        <v>256</v>
      </c>
      <c r="C13" s="115" t="s">
        <v>257</v>
      </c>
      <c r="D13" s="169" t="s">
        <v>318</v>
      </c>
    </row>
    <row r="14" spans="1:4" ht="12.75">
      <c r="A14" s="170" t="s">
        <v>319</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317</v>
      </c>
      <c r="B18" s="115" t="s">
        <v>320</v>
      </c>
      <c r="C18" s="115" t="s">
        <v>321</v>
      </c>
      <c r="D18" s="169" t="s">
        <v>318</v>
      </c>
    </row>
    <row r="19" spans="1:4" ht="12.75">
      <c r="A19" s="170" t="s">
        <v>319</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260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322</v>
      </c>
      <c r="B5" s="115" t="s">
        <v>244</v>
      </c>
      <c r="C5" s="115" t="s">
        <v>61</v>
      </c>
      <c r="D5" s="115" t="s">
        <v>245</v>
      </c>
      <c r="E5" s="115" t="s">
        <v>246</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323</v>
      </c>
      <c r="B10" s="174"/>
      <c r="C10" s="174"/>
      <c r="D10" s="174"/>
      <c r="E10" s="144"/>
      <c r="F10" s="144"/>
      <c r="G10" s="144"/>
    </row>
    <row r="11" spans="1:7" ht="27" customHeight="1">
      <c r="A11" s="174" t="s">
        <v>248</v>
      </c>
      <c r="B11" s="174"/>
      <c r="C11" s="174"/>
      <c r="D11" s="174"/>
      <c r="E11" s="144"/>
      <c r="F11" s="144"/>
      <c r="G11" s="144"/>
    </row>
    <row r="12" spans="1:7" ht="12.75">
      <c r="A12" s="144"/>
      <c r="B12" s="144"/>
      <c r="C12" s="144"/>
      <c r="D12" s="144"/>
      <c r="E12" s="144"/>
      <c r="F12" s="144"/>
      <c r="G12" s="144"/>
    </row>
    <row r="13" spans="1:7" ht="12.75">
      <c r="A13" s="169" t="s">
        <v>324</v>
      </c>
      <c r="B13" s="115" t="s">
        <v>325</v>
      </c>
      <c r="C13" s="115" t="s">
        <v>326</v>
      </c>
      <c r="D13" s="169" t="s">
        <v>252</v>
      </c>
      <c r="E13" s="144"/>
      <c r="F13" s="144"/>
      <c r="G13" s="144"/>
    </row>
    <row r="14" spans="1:7" ht="12.75">
      <c r="A14" s="175" t="s">
        <v>327</v>
      </c>
      <c r="B14" s="175"/>
      <c r="C14" s="175"/>
      <c r="D14" s="175"/>
      <c r="E14" s="144"/>
      <c r="F14" s="144"/>
      <c r="G14" s="144"/>
    </row>
    <row r="15" spans="1:7" ht="12.75">
      <c r="A15" s="163" t="s">
        <v>328</v>
      </c>
      <c r="B15" s="175"/>
      <c r="C15" s="175"/>
      <c r="D15" s="175"/>
      <c r="E15" s="144"/>
      <c r="F15" s="144"/>
      <c r="G15" s="144"/>
    </row>
    <row r="16" spans="1:7" ht="12.75">
      <c r="A16" s="163" t="s">
        <v>329</v>
      </c>
      <c r="B16" s="175"/>
      <c r="C16" s="175"/>
      <c r="D16" s="175"/>
      <c r="E16" s="144"/>
      <c r="F16" s="144"/>
      <c r="G16" s="144"/>
    </row>
    <row r="17" spans="1:7" ht="12.75">
      <c r="A17" s="163" t="s">
        <v>330</v>
      </c>
      <c r="B17" s="175"/>
      <c r="C17" s="175"/>
      <c r="D17" s="175"/>
      <c r="E17" s="144"/>
      <c r="F17" s="144"/>
      <c r="G17" s="144"/>
    </row>
    <row r="18" spans="1:7" ht="12.75">
      <c r="A18" s="175" t="s">
        <v>331</v>
      </c>
      <c r="B18" s="175"/>
      <c r="C18" s="175"/>
      <c r="D18" s="175"/>
      <c r="E18" s="144"/>
      <c r="F18" s="144"/>
      <c r="G18" s="144"/>
    </row>
    <row r="19" spans="1:7" ht="12.75">
      <c r="A19" s="163" t="s">
        <v>328</v>
      </c>
      <c r="B19" s="175"/>
      <c r="C19" s="175"/>
      <c r="D19" s="175"/>
      <c r="E19" s="144"/>
      <c r="F19" s="144"/>
      <c r="G19" s="144"/>
    </row>
    <row r="20" spans="1:7" ht="12.75">
      <c r="A20" s="163" t="s">
        <v>329</v>
      </c>
      <c r="B20" s="175"/>
      <c r="C20" s="175"/>
      <c r="D20" s="175"/>
      <c r="E20" s="144"/>
      <c r="F20" s="144"/>
      <c r="G20" s="144"/>
    </row>
    <row r="21" spans="1:7" ht="12.75">
      <c r="A21" s="163" t="s">
        <v>330</v>
      </c>
      <c r="B21" s="175"/>
      <c r="C21" s="175"/>
      <c r="D21" s="175"/>
      <c r="E21" s="144"/>
      <c r="F21" s="144"/>
      <c r="G21" s="144"/>
    </row>
    <row r="22" spans="1:7" ht="12.75">
      <c r="A22" s="175" t="s">
        <v>332</v>
      </c>
      <c r="B22" s="175"/>
      <c r="C22" s="175"/>
      <c r="D22" s="175"/>
      <c r="E22" s="144"/>
      <c r="F22" s="144"/>
      <c r="G22" s="144"/>
    </row>
    <row r="23" spans="1:7" ht="12.75">
      <c r="A23" s="163" t="s">
        <v>328</v>
      </c>
      <c r="B23" s="175"/>
      <c r="C23" s="175"/>
      <c r="D23" s="175"/>
      <c r="E23" s="144"/>
      <c r="F23" s="144"/>
      <c r="G23" s="144"/>
    </row>
    <row r="24" spans="1:7" ht="12.75">
      <c r="A24" s="163" t="s">
        <v>329</v>
      </c>
      <c r="B24" s="175"/>
      <c r="C24" s="175"/>
      <c r="D24" s="175"/>
      <c r="E24" s="144"/>
      <c r="F24" s="144"/>
      <c r="G24" s="144"/>
    </row>
    <row r="25" spans="1:7" ht="12.75">
      <c r="A25" s="163" t="s">
        <v>330</v>
      </c>
      <c r="B25" s="175"/>
      <c r="C25" s="175"/>
      <c r="D25" s="175"/>
      <c r="E25" s="144"/>
      <c r="F25" s="144"/>
      <c r="G25" s="144"/>
    </row>
    <row r="26" spans="1:7" ht="12.75">
      <c r="A26" s="175" t="s">
        <v>333</v>
      </c>
      <c r="B26" s="175"/>
      <c r="C26" s="175"/>
      <c r="D26" s="175"/>
      <c r="E26" s="144"/>
      <c r="F26" s="144"/>
      <c r="G26" s="144"/>
    </row>
    <row r="27" spans="1:7" ht="12.75">
      <c r="A27" s="163" t="s">
        <v>328</v>
      </c>
      <c r="B27" s="175"/>
      <c r="C27" s="175"/>
      <c r="D27" s="175"/>
      <c r="E27" s="144"/>
      <c r="F27" s="144"/>
      <c r="G27" s="144"/>
    </row>
    <row r="28" spans="1:7" ht="12.75">
      <c r="A28" s="163" t="s">
        <v>329</v>
      </c>
      <c r="B28" s="175"/>
      <c r="C28" s="175"/>
      <c r="D28" s="175"/>
      <c r="E28" s="144"/>
      <c r="F28" s="144"/>
      <c r="G28" s="144"/>
    </row>
    <row r="29" spans="1:7" ht="12.75">
      <c r="A29" s="163" t="s">
        <v>330</v>
      </c>
      <c r="B29" s="175"/>
      <c r="C29" s="175"/>
      <c r="D29" s="175"/>
      <c r="E29" s="144"/>
      <c r="F29" s="144"/>
      <c r="G29" s="144"/>
    </row>
    <row r="30" spans="1:7" ht="12.75">
      <c r="A30" s="144"/>
      <c r="B30" s="144"/>
      <c r="C30" s="144"/>
      <c r="D30" s="144"/>
      <c r="E30" s="144"/>
      <c r="F30" s="144"/>
      <c r="G30" s="144"/>
    </row>
    <row r="31" spans="1:7" ht="12.75">
      <c r="A31" s="144" t="s">
        <v>136</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334</v>
      </c>
      <c r="B5" s="176"/>
    </row>
    <row r="6" spans="1:2" ht="12.75">
      <c r="A6" s="116" t="s">
        <v>335</v>
      </c>
      <c r="B6" s="170"/>
    </row>
    <row r="7" spans="1:2" ht="12.75">
      <c r="A7" s="177" t="s">
        <v>336</v>
      </c>
      <c r="B7" s="178"/>
    </row>
    <row r="8" spans="1:2" ht="12.75">
      <c r="A8" s="179" t="s">
        <v>337</v>
      </c>
      <c r="B8" s="180"/>
    </row>
    <row r="9" spans="1:2" ht="12.75">
      <c r="A9" s="179" t="s">
        <v>338</v>
      </c>
      <c r="B9" s="180"/>
    </row>
    <row r="10" spans="1:2" ht="12.75">
      <c r="A10" s="179" t="s">
        <v>339</v>
      </c>
      <c r="B10" s="180"/>
    </row>
    <row r="11" spans="1:2" ht="12.75">
      <c r="A11" s="179" t="s">
        <v>340</v>
      </c>
      <c r="B11" s="180"/>
    </row>
    <row r="12" spans="1:2" ht="12.75">
      <c r="A12" s="179" t="s">
        <v>341</v>
      </c>
      <c r="B12" s="181" t="e">
        <f>B9/(B8/1000)</f>
        <v>#DIV/0!</v>
      </c>
    </row>
    <row r="13" spans="1:2" ht="12.75">
      <c r="A13" s="179" t="s">
        <v>342</v>
      </c>
      <c r="B13" s="181" t="e">
        <f>B10/(B8/1000)</f>
        <v>#DIV/0!</v>
      </c>
    </row>
    <row r="14" spans="1:2" ht="12.75">
      <c r="A14" s="179" t="s">
        <v>343</v>
      </c>
      <c r="B14" s="181" t="e">
        <f>B11/(B8/1000)</f>
        <v>#DIV/0!</v>
      </c>
    </row>
    <row r="15" spans="1:3" ht="12" customHeight="1">
      <c r="A15" s="117"/>
      <c r="B15" s="182"/>
      <c r="C15" s="144"/>
    </row>
    <row r="16" spans="1:2" ht="12.75" customHeight="1">
      <c r="A16" s="183" t="s">
        <v>344</v>
      </c>
      <c r="B16" s="183"/>
    </row>
    <row r="17" spans="1:3" ht="12" customHeight="1">
      <c r="A17" s="184"/>
      <c r="B17" s="184"/>
      <c r="C17" s="144"/>
    </row>
    <row r="18" spans="1:3" ht="12.75">
      <c r="A18" s="127" t="s">
        <v>345</v>
      </c>
      <c r="B18" s="185"/>
      <c r="C18" s="186" t="s">
        <v>284</v>
      </c>
    </row>
    <row r="19" spans="1:3" ht="12.75">
      <c r="A19" s="116" t="s">
        <v>346</v>
      </c>
      <c r="B19" s="185"/>
      <c r="C19" s="187" t="s">
        <v>284</v>
      </c>
    </row>
    <row r="20" spans="1:2" ht="12.75">
      <c r="A20" s="116" t="s">
        <v>347</v>
      </c>
      <c r="B20" s="181">
        <f>B19*B18</f>
        <v>0</v>
      </c>
    </row>
    <row r="21" spans="1:2" ht="12.75">
      <c r="A21" s="125" t="s">
        <v>348</v>
      </c>
      <c r="B21" s="188"/>
    </row>
    <row r="22" spans="1:2" ht="12.75">
      <c r="A22" s="116" t="s">
        <v>349</v>
      </c>
      <c r="B22" s="189" t="e">
        <f>B8/B19</f>
        <v>#DIV/0!</v>
      </c>
    </row>
    <row r="23" spans="1:2" ht="12.75">
      <c r="A23" s="116" t="s">
        <v>350</v>
      </c>
      <c r="B23" s="189" t="e">
        <f>B9/B20</f>
        <v>#DIV/0!</v>
      </c>
    </row>
    <row r="24" spans="1:2" ht="12.75">
      <c r="A24" s="116" t="s">
        <v>351</v>
      </c>
      <c r="B24" s="189" t="e">
        <f>B10/B20</f>
        <v>#DIV/0!</v>
      </c>
    </row>
    <row r="25" spans="1:2" ht="12.75">
      <c r="A25" s="116" t="s">
        <v>352</v>
      </c>
      <c r="B25" s="189" t="e">
        <f>B11/B20</f>
        <v>#DIV/0!</v>
      </c>
    </row>
    <row r="26" spans="1:2" ht="12.75">
      <c r="A26" s="116" t="s">
        <v>353</v>
      </c>
      <c r="B26" s="189" t="e">
        <f>B23/(B22/1000)</f>
        <v>#DIV/0!</v>
      </c>
    </row>
    <row r="27" spans="1:2" ht="12.75">
      <c r="A27" s="116" t="s">
        <v>354</v>
      </c>
      <c r="B27" s="189" t="e">
        <f>B24/(B22/1000)</f>
        <v>#DIV/0!</v>
      </c>
    </row>
    <row r="28" spans="1:2" ht="12.75">
      <c r="A28" s="116" t="s">
        <v>355</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322</v>
      </c>
      <c r="B5" s="115" t="s">
        <v>244</v>
      </c>
      <c r="C5" s="115" t="s">
        <v>61</v>
      </c>
      <c r="D5" s="115" t="s">
        <v>356</v>
      </c>
      <c r="E5" s="128" t="s">
        <v>246</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357</v>
      </c>
      <c r="B10" s="190"/>
      <c r="C10" s="190"/>
      <c r="D10" s="190"/>
      <c r="E10" s="190"/>
      <c r="F10" s="117"/>
      <c r="G10" s="117"/>
      <c r="H10" s="117"/>
      <c r="I10" s="117"/>
    </row>
    <row r="11" spans="1:9" ht="26.25" customHeight="1">
      <c r="A11" s="167" t="s">
        <v>248</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358</v>
      </c>
      <c r="C13" s="125"/>
      <c r="D13" s="125" t="s">
        <v>359</v>
      </c>
      <c r="E13" s="125"/>
      <c r="F13" s="125" t="s">
        <v>360</v>
      </c>
      <c r="G13" s="125"/>
    </row>
    <row r="14" spans="1:7" ht="12.75">
      <c r="A14" s="87" t="s">
        <v>249</v>
      </c>
      <c r="B14" s="115" t="s">
        <v>361</v>
      </c>
      <c r="C14" s="115" t="s">
        <v>362</v>
      </c>
      <c r="D14" s="115" t="s">
        <v>361</v>
      </c>
      <c r="E14" s="115" t="s">
        <v>362</v>
      </c>
      <c r="F14" s="115" t="s">
        <v>361</v>
      </c>
      <c r="G14" s="115" t="s">
        <v>362</v>
      </c>
    </row>
    <row r="15" spans="1:7" ht="12.75">
      <c r="A15" s="163" t="s">
        <v>253</v>
      </c>
      <c r="B15" s="125"/>
      <c r="C15" s="125"/>
      <c r="D15" s="125"/>
      <c r="E15" s="125"/>
      <c r="F15" s="125"/>
      <c r="G15" s="125"/>
    </row>
    <row r="16" spans="1:7" ht="12.75">
      <c r="A16" s="163" t="s">
        <v>254</v>
      </c>
      <c r="B16" s="125"/>
      <c r="C16" s="125"/>
      <c r="D16" s="125"/>
      <c r="E16" s="125"/>
      <c r="F16" s="125"/>
      <c r="G16" s="125"/>
    </row>
    <row r="17" spans="1:7" ht="12.75">
      <c r="A17" s="163" t="s">
        <v>255</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308</v>
      </c>
      <c r="B5" s="195" t="s">
        <v>59</v>
      </c>
      <c r="C5" s="195" t="s">
        <v>198</v>
      </c>
      <c r="D5" s="88" t="s">
        <v>199</v>
      </c>
      <c r="E5" s="195" t="s">
        <v>60</v>
      </c>
      <c r="F5" s="195" t="s">
        <v>198</v>
      </c>
      <c r="G5" s="195" t="s">
        <v>200</v>
      </c>
      <c r="J5" s="82"/>
    </row>
    <row r="6" spans="1:10" ht="12.75">
      <c r="A6" s="196" t="s">
        <v>363</v>
      </c>
      <c r="B6" s="197"/>
      <c r="C6" s="198"/>
      <c r="D6" s="199"/>
      <c r="E6" s="197"/>
      <c r="F6" s="198"/>
      <c r="G6" s="195"/>
      <c r="J6" s="82"/>
    </row>
    <row r="7" spans="1:10" ht="12.75">
      <c r="A7" s="200" t="s">
        <v>364</v>
      </c>
      <c r="B7" s="200"/>
      <c r="C7" s="201"/>
      <c r="D7" s="202"/>
      <c r="E7" s="200"/>
      <c r="F7" s="201"/>
      <c r="G7" s="203"/>
      <c r="J7" s="82"/>
    </row>
    <row r="8" spans="1:10" ht="12.75">
      <c r="A8" s="204" t="s">
        <v>365</v>
      </c>
      <c r="B8" s="204"/>
      <c r="C8" s="205"/>
      <c r="D8" s="202"/>
      <c r="E8" s="204"/>
      <c r="F8" s="205"/>
      <c r="G8" s="203"/>
      <c r="J8" s="82"/>
    </row>
    <row r="9" spans="1:7" ht="12.75">
      <c r="A9" s="206" t="s">
        <v>366</v>
      </c>
      <c r="B9" s="206"/>
      <c r="C9" s="207"/>
      <c r="D9" s="208"/>
      <c r="E9" s="206"/>
      <c r="F9" s="207"/>
      <c r="G9" s="203"/>
    </row>
    <row r="10" spans="1:7" ht="12.75">
      <c r="A10" s="206" t="s">
        <v>367</v>
      </c>
      <c r="B10" s="206"/>
      <c r="C10" s="207"/>
      <c r="D10" s="209"/>
      <c r="E10" s="206"/>
      <c r="F10" s="207"/>
      <c r="G10" s="203"/>
    </row>
    <row r="11" spans="1:7" ht="12.75">
      <c r="A11" s="206" t="s">
        <v>368</v>
      </c>
      <c r="B11" s="206"/>
      <c r="C11" s="207"/>
      <c r="D11" s="208"/>
      <c r="E11" s="206"/>
      <c r="F11" s="207"/>
      <c r="G11" s="203"/>
    </row>
    <row r="12" spans="1:7" ht="12.75">
      <c r="A12" s="206" t="s">
        <v>369</v>
      </c>
      <c r="B12" s="206"/>
      <c r="C12" s="207"/>
      <c r="D12" s="209"/>
      <c r="E12" s="206"/>
      <c r="F12" s="207"/>
      <c r="G12" s="203"/>
    </row>
    <row r="13" spans="1:7" ht="12.75">
      <c r="A13" s="206" t="s">
        <v>370</v>
      </c>
      <c r="B13" s="206"/>
      <c r="C13" s="207"/>
      <c r="D13" s="208"/>
      <c r="E13" s="206"/>
      <c r="F13" s="207"/>
      <c r="G13" s="203"/>
    </row>
    <row r="14" spans="1:7" ht="12.75">
      <c r="A14" s="206" t="s">
        <v>371</v>
      </c>
      <c r="B14" s="206"/>
      <c r="C14" s="207"/>
      <c r="D14" s="209"/>
      <c r="E14" s="206"/>
      <c r="F14" s="207"/>
      <c r="G14" s="203"/>
    </row>
    <row r="15" spans="1:10" ht="12.75">
      <c r="A15" s="206" t="s">
        <v>372</v>
      </c>
      <c r="B15" s="204"/>
      <c r="C15" s="205"/>
      <c r="D15" s="210"/>
      <c r="E15" s="204"/>
      <c r="F15" s="205"/>
      <c r="G15" s="203"/>
      <c r="J15" s="82"/>
    </row>
    <row r="16" spans="1:10" ht="12.75">
      <c r="A16" s="211" t="s">
        <v>373</v>
      </c>
      <c r="B16" s="204"/>
      <c r="C16" s="205"/>
      <c r="D16" s="212"/>
      <c r="E16" s="204"/>
      <c r="F16" s="205"/>
      <c r="G16" s="203"/>
      <c r="J16" s="82"/>
    </row>
    <row r="17" ht="12.75">
      <c r="G17" s="213"/>
    </row>
    <row r="18" spans="1:6" ht="39.75" customHeight="1">
      <c r="A18" s="166" t="s">
        <v>374</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375</v>
      </c>
      <c r="B5" s="115" t="s">
        <v>376</v>
      </c>
      <c r="C5" s="115" t="s">
        <v>377</v>
      </c>
      <c r="D5" s="169" t="s">
        <v>318</v>
      </c>
    </row>
    <row r="6" spans="1:4" ht="12.75">
      <c r="A6" s="177" t="s">
        <v>378</v>
      </c>
      <c r="B6" s="115"/>
      <c r="C6" s="115"/>
      <c r="D6" s="169"/>
    </row>
    <row r="7" spans="1:4" ht="12.75">
      <c r="A7" s="170" t="s">
        <v>319</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379</v>
      </c>
      <c r="B12" s="115" t="s">
        <v>376</v>
      </c>
      <c r="C12" s="115" t="s">
        <v>380</v>
      </c>
      <c r="D12" s="169" t="s">
        <v>318</v>
      </c>
    </row>
    <row r="13" spans="1:4" ht="12.75">
      <c r="A13" s="177" t="s">
        <v>378</v>
      </c>
      <c r="B13" s="115"/>
      <c r="C13" s="115"/>
      <c r="D13" s="169"/>
    </row>
    <row r="14" spans="1:4" ht="12.75">
      <c r="A14" s="170" t="s">
        <v>319</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381</v>
      </c>
      <c r="B19" s="115" t="s">
        <v>376</v>
      </c>
      <c r="C19" s="115" t="s">
        <v>382</v>
      </c>
      <c r="D19" s="169" t="s">
        <v>318</v>
      </c>
    </row>
    <row r="20" spans="1:4" ht="12.75">
      <c r="A20" s="177" t="s">
        <v>378</v>
      </c>
      <c r="B20" s="115"/>
      <c r="C20" s="115"/>
      <c r="D20" s="169"/>
    </row>
    <row r="21" spans="1:4" ht="12.75">
      <c r="A21" s="170" t="s">
        <v>319</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383</v>
      </c>
      <c r="B26" s="115" t="s">
        <v>376</v>
      </c>
      <c r="C26" s="115" t="s">
        <v>384</v>
      </c>
      <c r="D26" s="169" t="s">
        <v>318</v>
      </c>
    </row>
    <row r="27" spans="1:4" ht="12.75">
      <c r="A27" s="177" t="s">
        <v>378</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385</v>
      </c>
      <c r="B5" s="115" t="s">
        <v>244</v>
      </c>
      <c r="C5" s="115" t="s">
        <v>245</v>
      </c>
      <c r="D5" s="115" t="s">
        <v>246</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386</v>
      </c>
      <c r="B10" s="174"/>
      <c r="C10" s="174"/>
      <c r="D10" s="174"/>
      <c r="E10" s="144"/>
      <c r="F10" s="144"/>
      <c r="G10" s="144"/>
    </row>
    <row r="11" spans="1:7" ht="27.75" customHeight="1">
      <c r="A11" s="174" t="s">
        <v>248</v>
      </c>
      <c r="B11" s="174"/>
      <c r="C11" s="174"/>
      <c r="D11" s="174"/>
      <c r="E11" s="144"/>
      <c r="F11" s="144"/>
      <c r="G11" s="144"/>
    </row>
    <row r="12" spans="1:7" ht="12.75">
      <c r="A12" s="144"/>
      <c r="B12" s="144"/>
      <c r="C12" s="144"/>
      <c r="D12" s="144"/>
      <c r="E12" s="144"/>
      <c r="F12" s="144"/>
      <c r="G12" s="144"/>
    </row>
    <row r="13" spans="1:4" ht="12.75">
      <c r="A13" s="217"/>
      <c r="B13" s="218" t="s">
        <v>387</v>
      </c>
      <c r="C13" s="218" t="s">
        <v>198</v>
      </c>
      <c r="D13" s="218" t="s">
        <v>252</v>
      </c>
    </row>
    <row r="14" spans="1:4" ht="12.75">
      <c r="A14" s="219" t="s">
        <v>328</v>
      </c>
      <c r="B14" s="176"/>
      <c r="C14" s="220"/>
      <c r="D14" s="125"/>
    </row>
    <row r="15" spans="1:4" ht="12.75">
      <c r="A15" s="219" t="s">
        <v>329</v>
      </c>
      <c r="B15" s="176"/>
      <c r="C15" s="220"/>
      <c r="D15" s="125"/>
    </row>
    <row r="16" spans="1:4" ht="12.75">
      <c r="A16" s="221" t="s">
        <v>330</v>
      </c>
      <c r="B16" s="176"/>
      <c r="C16" s="220"/>
      <c r="D16" s="125"/>
    </row>
    <row r="17" ht="12.75"/>
    <row r="18" spans="1:4" ht="41.25" customHeight="1">
      <c r="A18" s="190" t="s">
        <v>388</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322</v>
      </c>
      <c r="B5" s="115" t="s">
        <v>244</v>
      </c>
      <c r="C5" s="115" t="s">
        <v>356</v>
      </c>
      <c r="D5" s="128" t="s">
        <v>246</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357</v>
      </c>
      <c r="B10" s="167"/>
      <c r="C10" s="167"/>
      <c r="D10" s="167"/>
      <c r="E10" s="117"/>
      <c r="F10" s="117"/>
      <c r="G10" s="117"/>
      <c r="H10" s="117"/>
      <c r="I10" s="117"/>
    </row>
    <row r="11" spans="1:9" ht="26.25" customHeight="1">
      <c r="A11" s="167" t="s">
        <v>248</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387</v>
      </c>
      <c r="C13" s="218" t="s">
        <v>198</v>
      </c>
      <c r="D13" s="218" t="s">
        <v>252</v>
      </c>
    </row>
    <row r="14" spans="1:4" ht="12.75">
      <c r="A14" s="224" t="s">
        <v>328</v>
      </c>
      <c r="B14" s="176"/>
      <c r="C14" s="220"/>
      <c r="D14" s="125"/>
    </row>
    <row r="15" spans="1:4" ht="12.75">
      <c r="A15" s="219" t="s">
        <v>329</v>
      </c>
      <c r="B15" s="176"/>
      <c r="C15" s="220"/>
      <c r="D15" s="125"/>
    </row>
    <row r="16" spans="1:4" ht="12.75">
      <c r="A16" s="221" t="s">
        <v>330</v>
      </c>
      <c r="B16" s="176"/>
      <c r="C16" s="220"/>
      <c r="D16" s="125"/>
    </row>
    <row r="17" spans="1:4" ht="12.75">
      <c r="A17" s="164"/>
      <c r="B17" s="225"/>
      <c r="C17" s="226"/>
      <c r="D17" s="226"/>
    </row>
    <row r="18" spans="1:4" ht="40.5" customHeight="1">
      <c r="A18" s="190" t="s">
        <v>388</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389</v>
      </c>
      <c r="B5" s="227" t="s">
        <v>390</v>
      </c>
      <c r="C5" s="228" t="s">
        <v>198</v>
      </c>
      <c r="D5" s="227" t="s">
        <v>391</v>
      </c>
      <c r="E5" s="228" t="s">
        <v>198</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392</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388</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347205</v>
      </c>
      <c r="C12" s="30">
        <v>332920</v>
      </c>
      <c r="D12" s="30">
        <v>680125</v>
      </c>
      <c r="E12" s="31"/>
      <c r="F12" s="31"/>
      <c r="G12" s="32">
        <f>E12+F12</f>
        <v>0</v>
      </c>
      <c r="H12" s="31"/>
      <c r="I12" s="31"/>
      <c r="J12" s="32">
        <f>H12+I12</f>
        <v>0</v>
      </c>
    </row>
    <row r="13" spans="1:10" ht="12.75">
      <c r="A13" s="29" t="s">
        <v>66</v>
      </c>
      <c r="B13" s="30">
        <v>336817</v>
      </c>
      <c r="C13" s="30">
        <v>323279</v>
      </c>
      <c r="D13" s="30">
        <v>660096</v>
      </c>
      <c r="E13" s="31"/>
      <c r="F13" s="31"/>
      <c r="G13" s="32">
        <f>E13+F13</f>
        <v>0</v>
      </c>
      <c r="H13" s="31"/>
      <c r="I13" s="31"/>
      <c r="J13" s="32">
        <f>H13+I13</f>
        <v>0</v>
      </c>
    </row>
    <row r="14" spans="1:10" ht="12.75">
      <c r="A14" s="29" t="s">
        <v>67</v>
      </c>
      <c r="B14" s="30">
        <v>344831</v>
      </c>
      <c r="C14" s="30">
        <v>332925</v>
      </c>
      <c r="D14" s="30">
        <v>677756</v>
      </c>
      <c r="E14" s="31"/>
      <c r="F14" s="31"/>
      <c r="G14" s="32">
        <f>E14+F14</f>
        <v>0</v>
      </c>
      <c r="H14" s="31"/>
      <c r="I14" s="31"/>
      <c r="J14" s="32">
        <f>H14+I14</f>
        <v>0</v>
      </c>
    </row>
    <row r="15" spans="1:10" ht="12.75">
      <c r="A15" s="29" t="s">
        <v>68</v>
      </c>
      <c r="B15" s="30">
        <v>331536</v>
      </c>
      <c r="C15" s="30">
        <v>329072</v>
      </c>
      <c r="D15" s="30">
        <v>660608</v>
      </c>
      <c r="E15" s="31"/>
      <c r="F15" s="31"/>
      <c r="G15" s="32">
        <f>E15+F15</f>
        <v>0</v>
      </c>
      <c r="H15" s="31"/>
      <c r="I15" s="31"/>
      <c r="J15" s="32">
        <f>H15+I15</f>
        <v>0</v>
      </c>
    </row>
    <row r="16" spans="1:10" ht="12.75">
      <c r="A16" s="29" t="s">
        <v>69</v>
      </c>
      <c r="B16" s="30">
        <v>286484</v>
      </c>
      <c r="C16" s="30">
        <v>290439</v>
      </c>
      <c r="D16" s="30">
        <v>576923</v>
      </c>
      <c r="E16" s="31"/>
      <c r="F16" s="31"/>
      <c r="G16" s="32">
        <f>E16+F16</f>
        <v>0</v>
      </c>
      <c r="H16" s="31"/>
      <c r="I16" s="31"/>
      <c r="J16" s="32">
        <f>H16+I16</f>
        <v>0</v>
      </c>
    </row>
    <row r="17" spans="1:10" ht="12.75">
      <c r="A17" s="29" t="s">
        <v>70</v>
      </c>
      <c r="B17" s="30">
        <v>250672</v>
      </c>
      <c r="C17" s="30">
        <v>260730</v>
      </c>
      <c r="D17" s="30">
        <v>511402</v>
      </c>
      <c r="E17" s="31"/>
      <c r="F17" s="31"/>
      <c r="G17" s="32">
        <f>E17+F17</f>
        <v>0</v>
      </c>
      <c r="H17" s="31"/>
      <c r="I17" s="31"/>
      <c r="J17" s="32">
        <f>H17+I17</f>
        <v>0</v>
      </c>
    </row>
    <row r="18" spans="1:10" ht="12.75">
      <c r="A18" s="29" t="s">
        <v>71</v>
      </c>
      <c r="B18" s="30">
        <v>197120</v>
      </c>
      <c r="C18" s="30">
        <v>214967</v>
      </c>
      <c r="D18" s="30">
        <v>412087</v>
      </c>
      <c r="E18" s="31"/>
      <c r="F18" s="31"/>
      <c r="G18" s="32">
        <f>E18+F18</f>
        <v>0</v>
      </c>
      <c r="H18" s="31"/>
      <c r="I18" s="31"/>
      <c r="J18" s="32">
        <f>H18+I18</f>
        <v>0</v>
      </c>
    </row>
    <row r="19" spans="1:10" ht="12.75">
      <c r="A19" s="29" t="s">
        <v>72</v>
      </c>
      <c r="B19" s="30">
        <v>162472</v>
      </c>
      <c r="C19" s="30">
        <v>174845</v>
      </c>
      <c r="D19" s="30">
        <v>337317</v>
      </c>
      <c r="E19" s="31"/>
      <c r="F19" s="31"/>
      <c r="G19" s="32">
        <f>E19+F19</f>
        <v>0</v>
      </c>
      <c r="H19" s="31"/>
      <c r="I19" s="31"/>
      <c r="J19" s="32">
        <f>H19+I19</f>
        <v>0</v>
      </c>
    </row>
    <row r="20" spans="1:10" ht="12.75">
      <c r="A20" s="29" t="s">
        <v>73</v>
      </c>
      <c r="B20" s="30">
        <v>136223</v>
      </c>
      <c r="C20" s="30">
        <v>143572</v>
      </c>
      <c r="D20" s="30">
        <v>279795</v>
      </c>
      <c r="E20" s="31"/>
      <c r="F20" s="31"/>
      <c r="G20" s="32">
        <f>E20+F20</f>
        <v>0</v>
      </c>
      <c r="H20" s="31"/>
      <c r="I20" s="31"/>
      <c r="J20" s="32">
        <f>H20+I20</f>
        <v>0</v>
      </c>
    </row>
    <row r="21" spans="1:10" ht="12.75">
      <c r="A21" s="29" t="s">
        <v>74</v>
      </c>
      <c r="B21" s="30">
        <v>115914</v>
      </c>
      <c r="C21" s="30">
        <v>124028</v>
      </c>
      <c r="D21" s="30">
        <v>239942</v>
      </c>
      <c r="E21" s="31"/>
      <c r="F21" s="31"/>
      <c r="G21" s="32">
        <f>E21+F21</f>
        <v>0</v>
      </c>
      <c r="H21" s="31"/>
      <c r="I21" s="31"/>
      <c r="J21" s="32">
        <f>H21+I21</f>
        <v>0</v>
      </c>
    </row>
    <row r="22" spans="1:10" ht="12.75">
      <c r="A22" s="29" t="s">
        <v>75</v>
      </c>
      <c r="B22" s="30">
        <v>98355</v>
      </c>
      <c r="C22" s="30">
        <v>107733</v>
      </c>
      <c r="D22" s="30">
        <v>206088</v>
      </c>
      <c r="E22" s="31"/>
      <c r="F22" s="31"/>
      <c r="G22" s="32">
        <f>E22+F22</f>
        <v>0</v>
      </c>
      <c r="H22" s="31"/>
      <c r="I22" s="31"/>
      <c r="J22" s="32">
        <f>H22+I22</f>
        <v>0</v>
      </c>
    </row>
    <row r="23" spans="1:10" ht="12.75">
      <c r="A23" s="29" t="s">
        <v>76</v>
      </c>
      <c r="B23" s="30">
        <v>74173</v>
      </c>
      <c r="C23" s="30">
        <v>80156</v>
      </c>
      <c r="D23" s="30">
        <v>154329</v>
      </c>
      <c r="E23" s="31"/>
      <c r="F23" s="31"/>
      <c r="G23" s="32">
        <f>E23+F23</f>
        <v>0</v>
      </c>
      <c r="H23" s="31"/>
      <c r="I23" s="31"/>
      <c r="J23" s="32">
        <f>H23+I23</f>
        <v>0</v>
      </c>
    </row>
    <row r="24" spans="1:10" ht="12.75">
      <c r="A24" s="29" t="s">
        <v>77</v>
      </c>
      <c r="B24" s="30">
        <v>45221</v>
      </c>
      <c r="C24" s="30">
        <v>48460</v>
      </c>
      <c r="D24" s="30">
        <v>93681</v>
      </c>
      <c r="E24" s="31"/>
      <c r="F24" s="31"/>
      <c r="G24" s="32">
        <f>E24+F24</f>
        <v>0</v>
      </c>
      <c r="H24" s="31"/>
      <c r="I24" s="31"/>
      <c r="J24" s="32">
        <f>H24+I24</f>
        <v>0</v>
      </c>
    </row>
    <row r="25" spans="1:10" ht="12.75">
      <c r="A25" s="29" t="s">
        <v>78</v>
      </c>
      <c r="B25" s="30">
        <v>117221</v>
      </c>
      <c r="C25" s="30">
        <v>134946</v>
      </c>
      <c r="D25" s="30">
        <v>252167</v>
      </c>
      <c r="E25" s="31"/>
      <c r="F25" s="31"/>
      <c r="G25" s="32">
        <f>E25+F25</f>
        <v>0</v>
      </c>
      <c r="H25" s="31"/>
      <c r="I25" s="31"/>
      <c r="J25" s="32">
        <f>H25+I25</f>
        <v>0</v>
      </c>
    </row>
    <row r="26" spans="1:10" ht="12.75">
      <c r="A26" s="29" t="s">
        <v>64</v>
      </c>
      <c r="B26" s="32">
        <f>SUM(B12:B25)</f>
        <v>2844244</v>
      </c>
      <c r="C26" s="32">
        <f>SUM(C12:C25)</f>
        <v>2898072</v>
      </c>
      <c r="D26" s="30">
        <v>5742316</v>
      </c>
      <c r="E26" s="32">
        <f>SUM(E12:E25)</f>
        <v>0</v>
      </c>
      <c r="F26" s="32">
        <f>SUM(F12:F25)</f>
        <v>0</v>
      </c>
      <c r="G26" s="32">
        <f>E26+F26</f>
        <v>0</v>
      </c>
      <c r="H26" s="32">
        <f>SUM(H12:H25)</f>
        <v>0</v>
      </c>
      <c r="I26" s="32">
        <f>SUM(I12:I25)</f>
        <v>0</v>
      </c>
      <c r="J26" s="32">
        <f>H26+I26</f>
        <v>0</v>
      </c>
    </row>
    <row r="27" spans="1:10" ht="12.75">
      <c r="A27" s="33" t="s">
        <v>79</v>
      </c>
      <c r="B27" s="34"/>
      <c r="C27" s="35">
        <f>SUM(C15:C20)</f>
        <v>1413625</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137.86</v>
      </c>
      <c r="C41" s="48" t="s">
        <v>94</v>
      </c>
      <c r="D41" s="49"/>
      <c r="E41" s="50"/>
      <c r="F41" s="49"/>
      <c r="G41" s="50"/>
    </row>
    <row r="42" spans="1:7" s="51" customFormat="1" ht="12.75">
      <c r="A42" s="29" t="s">
        <v>99</v>
      </c>
      <c r="B42" s="47">
        <v>21.6</v>
      </c>
      <c r="C42" s="48" t="s">
        <v>94</v>
      </c>
      <c r="D42" s="49"/>
      <c r="E42" s="50"/>
      <c r="F42" s="49"/>
      <c r="G42" s="50"/>
    </row>
    <row r="43" spans="1:7" s="51" customFormat="1" ht="12.75">
      <c r="A43" s="46" t="s">
        <v>100</v>
      </c>
      <c r="B43" s="47">
        <v>25.6</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t="s">
        <v>135</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136</v>
      </c>
      <c r="F67" s="54"/>
      <c r="G67" s="54"/>
    </row>
    <row r="68" spans="1:7" ht="12.75">
      <c r="A68" s="15" t="s">
        <v>137</v>
      </c>
      <c r="F68" s="68"/>
      <c r="G68" s="68"/>
    </row>
    <row r="69" spans="1:7" ht="12.75">
      <c r="A69" s="15" t="s">
        <v>138</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317</v>
      </c>
      <c r="B5" s="115" t="s">
        <v>393</v>
      </c>
      <c r="C5" s="115" t="s">
        <v>394</v>
      </c>
      <c r="D5" s="115" t="s">
        <v>395</v>
      </c>
      <c r="E5" s="169" t="s">
        <v>318</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388</v>
      </c>
      <c r="B11" s="174"/>
      <c r="C11" s="174"/>
      <c r="D11" s="174"/>
    </row>
    <row r="12" ht="39" customHeight="1">
      <c r="A12" s="82" t="s">
        <v>396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397</v>
      </c>
    </row>
    <row r="5" spans="1:3" ht="12.75">
      <c r="A5" s="243" t="s">
        <v>398</v>
      </c>
      <c r="B5" s="243"/>
      <c r="C5" s="3"/>
    </row>
    <row r="6" spans="1:3" ht="12.75">
      <c r="A6" s="244" t="s">
        <v>399</v>
      </c>
      <c r="B6" s="245"/>
      <c r="C6" s="3"/>
    </row>
    <row r="7" spans="1:3" ht="12.75">
      <c r="A7" s="246" t="s">
        <v>400</v>
      </c>
      <c r="B7" s="3"/>
      <c r="C7" s="247" t="s">
        <v>284</v>
      </c>
    </row>
    <row r="8" spans="1:3" ht="30.75" customHeight="1">
      <c r="A8" s="248" t="s">
        <v>401</v>
      </c>
      <c r="B8" s="3"/>
      <c r="C8" s="249" t="s">
        <v>284</v>
      </c>
    </row>
    <row r="9" spans="1:3" ht="12.75">
      <c r="A9" s="250" t="s">
        <v>402</v>
      </c>
      <c r="B9" s="3"/>
      <c r="C9" s="251" t="s">
        <v>284</v>
      </c>
    </row>
    <row r="10" spans="1:3" ht="12.75">
      <c r="A10" s="244" t="s">
        <v>403</v>
      </c>
      <c r="B10" s="245"/>
      <c r="C10" s="3"/>
    </row>
    <row r="11" spans="1:3" ht="12.75">
      <c r="A11" s="247" t="s">
        <v>404</v>
      </c>
      <c r="B11" s="252">
        <f>(B7*B8)*B9</f>
        <v>0</v>
      </c>
      <c r="C11" s="3"/>
    </row>
    <row r="12" spans="1:3" ht="12.75">
      <c r="A12" s="253" t="s">
        <v>405</v>
      </c>
      <c r="B12" s="254">
        <f>B11*B5</f>
        <v>0</v>
      </c>
      <c r="C12" s="3"/>
    </row>
    <row r="13" spans="1:3" ht="12.75">
      <c r="A13" s="255" t="s">
        <v>406</v>
      </c>
      <c r="B13" s="256">
        <f>B5-B12</f>
        <v>0</v>
      </c>
      <c r="C13" s="3"/>
    </row>
    <row r="14" spans="1:3" ht="12.75">
      <c r="A14" s="3"/>
      <c r="B14" s="3"/>
      <c r="C14" s="3"/>
    </row>
    <row r="15" spans="1:3" ht="12.75">
      <c r="A15" s="3"/>
      <c r="B15" s="3"/>
      <c r="C15" s="3"/>
    </row>
    <row r="16" spans="1:3" ht="12.75">
      <c r="A16" s="257" t="s">
        <v>407</v>
      </c>
      <c r="B16" s="3"/>
      <c r="C16" s="3"/>
    </row>
    <row r="18" ht="12.75">
      <c r="A18" s="258" t="s">
        <v>408</v>
      </c>
    </row>
    <row r="19" ht="12.75">
      <c r="A19" s="259" t="s">
        <v>409</v>
      </c>
    </row>
    <row r="20" ht="12.75">
      <c r="A20" s="259" t="s">
        <v>410</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411</v>
      </c>
    </row>
    <row r="5" spans="1:3" ht="12.75">
      <c r="A5" s="255" t="s">
        <v>412</v>
      </c>
      <c r="B5" s="255"/>
      <c r="C5" s="260"/>
    </row>
    <row r="6" spans="1:3" ht="12.75">
      <c r="A6" s="261" t="s">
        <v>399</v>
      </c>
      <c r="B6" s="262"/>
      <c r="C6" s="260"/>
    </row>
    <row r="7" spans="1:3" ht="12.75">
      <c r="A7" s="263" t="s">
        <v>413</v>
      </c>
      <c r="B7" s="263"/>
      <c r="C7" s="264" t="s">
        <v>284</v>
      </c>
    </row>
    <row r="8" spans="1:3" ht="12.75">
      <c r="A8" s="265" t="s">
        <v>414</v>
      </c>
      <c r="B8" s="250"/>
      <c r="C8" s="266" t="s">
        <v>284</v>
      </c>
    </row>
    <row r="9" spans="1:3" ht="12.75">
      <c r="A9" s="261" t="s">
        <v>403</v>
      </c>
      <c r="B9" s="267"/>
      <c r="C9" s="260"/>
    </row>
    <row r="10" spans="1:3" ht="12.75">
      <c r="A10" s="264" t="s">
        <v>415</v>
      </c>
      <c r="B10" s="268">
        <f>B7*B8</f>
        <v>0</v>
      </c>
      <c r="C10" s="260"/>
    </row>
    <row r="11" spans="1:3" ht="12.75">
      <c r="A11" s="253" t="s">
        <v>416</v>
      </c>
      <c r="B11" s="269">
        <f>B10*B5</f>
        <v>0</v>
      </c>
      <c r="C11" s="260"/>
    </row>
    <row r="12" spans="1:3" ht="12.75">
      <c r="A12" s="255" t="s">
        <v>417</v>
      </c>
      <c r="B12" s="270">
        <f>B5-B11</f>
        <v>0</v>
      </c>
      <c r="C12" s="260"/>
    </row>
    <row r="13" spans="1:3" ht="12.75">
      <c r="A13" s="260"/>
      <c r="B13" s="260"/>
      <c r="C13" s="260"/>
    </row>
    <row r="14" spans="1:3" ht="12.75">
      <c r="A14" s="260" t="s">
        <v>418</v>
      </c>
      <c r="B14" s="260"/>
      <c r="C14" s="260"/>
    </row>
    <row r="15" spans="1:3" ht="12.75">
      <c r="A15" s="24" t="s">
        <v>407</v>
      </c>
      <c r="B15" s="260"/>
      <c r="C15" s="260"/>
    </row>
    <row r="16" spans="1:3" ht="12.75">
      <c r="A16" s="271" t="s">
        <v>419</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420</v>
      </c>
      <c r="B3" s="84"/>
      <c r="C3" s="84"/>
      <c r="D3" s="84"/>
      <c r="E3" s="84"/>
    </row>
    <row r="5" spans="1:5" ht="12.75">
      <c r="A5" s="272" t="s">
        <v>421</v>
      </c>
      <c r="B5" s="273"/>
      <c r="C5" s="273"/>
      <c r="D5" s="273"/>
      <c r="E5" s="273"/>
    </row>
    <row r="6" spans="1:5" ht="15" customHeight="1">
      <c r="A6" s="273"/>
      <c r="B6" s="274" t="s">
        <v>60</v>
      </c>
      <c r="C6" s="274"/>
      <c r="D6" s="274"/>
      <c r="E6" s="275" t="s">
        <v>267</v>
      </c>
    </row>
    <row r="7" spans="1:5" ht="12.75">
      <c r="A7" s="276" t="s">
        <v>308</v>
      </c>
      <c r="B7" s="277" t="s">
        <v>422</v>
      </c>
      <c r="C7" s="277" t="s">
        <v>423</v>
      </c>
      <c r="D7" s="278" t="s">
        <v>424</v>
      </c>
      <c r="E7" s="273"/>
    </row>
    <row r="8" spans="1:5" ht="12.75" customHeight="1">
      <c r="A8" s="277" t="s">
        <v>425</v>
      </c>
      <c r="B8" s="279">
        <f>'RUB-E2.4'!E6</f>
        <v>0</v>
      </c>
      <c r="C8" s="280">
        <f>'RUB-E2.4'!E7</f>
        <v>0</v>
      </c>
      <c r="D8" s="280">
        <f>'RUB-E2.4'!F7</f>
        <v>0</v>
      </c>
      <c r="E8" s="281" t="s">
        <v>426</v>
      </c>
    </row>
    <row r="9" spans="1:5" ht="12.75" customHeight="1">
      <c r="A9" s="277" t="s">
        <v>427</v>
      </c>
      <c r="B9" s="280">
        <f>'RUB-E2.4'!E8</f>
        <v>0</v>
      </c>
      <c r="C9" s="280">
        <f>'RUB-E2.4'!E9</f>
        <v>0</v>
      </c>
      <c r="D9" s="280">
        <f>'RUB-E2.4'!F9</f>
        <v>0</v>
      </c>
      <c r="E9" s="282" t="s">
        <v>426</v>
      </c>
    </row>
    <row r="10" spans="1:5" ht="12.75" customHeight="1">
      <c r="A10" s="277" t="s">
        <v>428</v>
      </c>
      <c r="B10" s="279">
        <f>'RUB-E2.4'!E6+'RUB-E2.4'!E8</f>
        <v>0</v>
      </c>
      <c r="C10" s="280">
        <f>('RUB-E2.4'!E7+'RUB-E2.4'!E9)</f>
        <v>0</v>
      </c>
      <c r="D10" s="283"/>
      <c r="E10" s="282" t="s">
        <v>426</v>
      </c>
    </row>
    <row r="11" spans="1:5" ht="12.75" customHeight="1">
      <c r="A11" s="277" t="s">
        <v>429</v>
      </c>
      <c r="B11" s="280">
        <f>'RUB-E1.1'!E19</f>
        <v>0</v>
      </c>
      <c r="C11" s="280">
        <f>'RUB-E1.1'!E11</f>
        <v>0</v>
      </c>
      <c r="D11" s="280">
        <f>'RUB-E1.1'!F11</f>
        <v>0</v>
      </c>
      <c r="E11" s="284" t="s">
        <v>430</v>
      </c>
    </row>
    <row r="12" spans="1:5" ht="12.75">
      <c r="A12" s="273"/>
      <c r="B12" s="273"/>
      <c r="C12" s="273"/>
      <c r="D12" s="273"/>
      <c r="E12" s="273"/>
    </row>
    <row r="13" spans="1:5" ht="12.75">
      <c r="A13" s="272" t="s">
        <v>431</v>
      </c>
      <c r="B13" s="273"/>
      <c r="C13" s="273"/>
      <c r="D13" s="273"/>
      <c r="E13" s="273"/>
    </row>
    <row r="14" spans="1:5" ht="15" customHeight="1">
      <c r="A14" s="273"/>
      <c r="B14" s="274" t="s">
        <v>60</v>
      </c>
      <c r="C14" s="274"/>
      <c r="D14" s="274"/>
      <c r="E14" s="275" t="s">
        <v>267</v>
      </c>
    </row>
    <row r="15" spans="1:5" ht="12.75">
      <c r="A15" s="276" t="s">
        <v>308</v>
      </c>
      <c r="B15" s="277" t="s">
        <v>422</v>
      </c>
      <c r="C15" s="277" t="s">
        <v>432</v>
      </c>
      <c r="D15" s="278" t="s">
        <v>424</v>
      </c>
      <c r="E15" s="273"/>
    </row>
    <row r="16" spans="1:5" ht="12.75" customHeight="1">
      <c r="A16" s="277" t="s">
        <v>433</v>
      </c>
      <c r="B16" s="279">
        <f>'RUB-E3.4'!E7</f>
        <v>0</v>
      </c>
      <c r="C16" s="276"/>
      <c r="D16" s="276"/>
      <c r="E16" s="281" t="s">
        <v>434</v>
      </c>
    </row>
    <row r="17" spans="1:5" ht="12.75" customHeight="1">
      <c r="A17" s="277" t="s">
        <v>435</v>
      </c>
      <c r="B17" s="279">
        <f>'RUB-E3.4'!E9</f>
        <v>0</v>
      </c>
      <c r="C17" s="279">
        <f>'RUB-E3.4'!E10</f>
        <v>0</v>
      </c>
      <c r="D17" s="280">
        <f>'RUB-E3.4'!F10</f>
        <v>0</v>
      </c>
      <c r="E17" s="282" t="s">
        <v>434</v>
      </c>
    </row>
    <row r="18" spans="1:5" ht="12.75" customHeight="1">
      <c r="A18" s="277" t="s">
        <v>436</v>
      </c>
      <c r="B18" s="279">
        <f>'RUB-E3.4'!E11</f>
        <v>0</v>
      </c>
      <c r="C18" s="279">
        <f>'RUB-E3.4'!E12</f>
        <v>0</v>
      </c>
      <c r="D18" s="280">
        <f>'RUB-E3.4'!F12</f>
        <v>0</v>
      </c>
      <c r="E18" s="282" t="s">
        <v>434</v>
      </c>
    </row>
    <row r="19" spans="1:5" ht="12.75" customHeight="1">
      <c r="A19" s="277" t="s">
        <v>437</v>
      </c>
      <c r="B19" s="279">
        <f>'RUB-E3.4'!E13</f>
        <v>0</v>
      </c>
      <c r="C19" s="279">
        <f>'RUB-E3.4'!E14</f>
        <v>0</v>
      </c>
      <c r="D19" s="280">
        <f>'RUB-E3.4'!F14</f>
        <v>0</v>
      </c>
      <c r="E19" s="282" t="s">
        <v>434</v>
      </c>
    </row>
    <row r="20" spans="1:5" ht="29.25" customHeight="1">
      <c r="A20" s="277" t="s">
        <v>438</v>
      </c>
      <c r="B20" s="279">
        <f>'RUB-E3.4'!E15</f>
        <v>0</v>
      </c>
      <c r="C20" s="276"/>
      <c r="D20" s="280">
        <f>'RUB-E3.4'!F15</f>
        <v>0</v>
      </c>
      <c r="E20" s="284" t="s">
        <v>434</v>
      </c>
    </row>
    <row r="22" ht="12.75">
      <c r="A22" s="82" t="s">
        <v>439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440</v>
      </c>
    </row>
    <row r="5" spans="1:6" ht="30" customHeight="1">
      <c r="A5" s="285" t="s">
        <v>441</v>
      </c>
      <c r="B5" s="286" t="s">
        <v>442</v>
      </c>
      <c r="C5" s="286"/>
      <c r="D5" s="287"/>
      <c r="E5" s="271"/>
      <c r="F5" s="3"/>
    </row>
    <row r="6" spans="1:6" ht="12.75">
      <c r="A6" s="288" t="s">
        <v>308</v>
      </c>
      <c r="B6" s="288" t="s">
        <v>422</v>
      </c>
      <c r="C6" s="288" t="s">
        <v>443</v>
      </c>
      <c r="D6" s="287"/>
      <c r="E6" s="271"/>
      <c r="F6" s="3"/>
    </row>
    <row r="7" spans="1:6" ht="12.75">
      <c r="A7" s="288" t="s">
        <v>444</v>
      </c>
      <c r="B7" s="289"/>
      <c r="C7" s="289"/>
      <c r="D7" s="287"/>
      <c r="E7" s="271"/>
      <c r="F7" s="3"/>
    </row>
    <row r="8" spans="1:6" ht="12.75">
      <c r="A8" s="288" t="s">
        <v>445</v>
      </c>
      <c r="B8" s="289"/>
      <c r="C8" s="289"/>
      <c r="D8" s="287"/>
      <c r="E8" s="271"/>
      <c r="F8" s="3"/>
    </row>
    <row r="9" spans="1:6" ht="12.75">
      <c r="A9" s="271"/>
      <c r="B9" s="271"/>
      <c r="C9" s="271"/>
      <c r="D9" s="271"/>
      <c r="E9" s="15"/>
      <c r="F9" s="3"/>
    </row>
    <row r="10" spans="1:6" ht="12.75">
      <c r="A10" s="290" t="s">
        <v>446</v>
      </c>
      <c r="B10" s="290" t="s">
        <v>447</v>
      </c>
      <c r="C10" s="291"/>
      <c r="D10" s="291"/>
      <c r="E10" s="271"/>
      <c r="F10" s="3"/>
    </row>
    <row r="11" spans="1:6" ht="12.75">
      <c r="A11" s="292" t="s">
        <v>448</v>
      </c>
      <c r="B11" s="293" t="s">
        <v>449</v>
      </c>
      <c r="C11" s="293" t="s">
        <v>450</v>
      </c>
      <c r="D11" s="293" t="s">
        <v>451</v>
      </c>
      <c r="E11" s="271"/>
      <c r="F11" s="3"/>
    </row>
    <row r="12" spans="1:6" ht="12.75">
      <c r="A12" s="292" t="s">
        <v>452</v>
      </c>
      <c r="B12" s="293"/>
      <c r="C12" s="293"/>
      <c r="D12" s="293"/>
      <c r="E12" s="271"/>
      <c r="F12" s="3"/>
    </row>
    <row r="13" spans="1:6" ht="12.75">
      <c r="A13" s="277" t="s">
        <v>453</v>
      </c>
      <c r="B13" s="293"/>
      <c r="C13" s="293"/>
      <c r="D13" s="293"/>
      <c r="E13" s="271"/>
      <c r="F13" s="3"/>
    </row>
    <row r="14" spans="1:6" ht="12.75">
      <c r="A14" s="292" t="s">
        <v>454</v>
      </c>
      <c r="B14" s="293"/>
      <c r="C14" s="293"/>
      <c r="D14" s="293"/>
      <c r="E14" s="271"/>
      <c r="F14" s="3"/>
    </row>
    <row r="15" spans="1:6" ht="12.75">
      <c r="A15" s="292" t="s">
        <v>455</v>
      </c>
      <c r="B15" s="293"/>
      <c r="C15" s="293"/>
      <c r="D15" s="293"/>
      <c r="E15" s="271"/>
      <c r="F15" s="3"/>
    </row>
    <row r="16" spans="1:6" ht="12.75">
      <c r="A16" s="292" t="s">
        <v>456</v>
      </c>
      <c r="B16" s="293"/>
      <c r="C16" s="293"/>
      <c r="D16" s="293"/>
      <c r="E16" s="271"/>
      <c r="F16" s="3"/>
    </row>
    <row r="17" spans="1:6" ht="12.75">
      <c r="A17" s="271"/>
      <c r="B17" s="271"/>
      <c r="C17" s="271"/>
      <c r="D17" s="271"/>
      <c r="E17" s="15"/>
      <c r="F17" s="3"/>
    </row>
    <row r="18" spans="1:6" ht="12.75">
      <c r="A18" s="290" t="s">
        <v>457</v>
      </c>
      <c r="B18" s="290" t="s">
        <v>458</v>
      </c>
      <c r="C18" s="291"/>
      <c r="D18" s="291"/>
      <c r="E18" s="271"/>
      <c r="F18" s="3"/>
    </row>
    <row r="19" spans="1:6" ht="12.75">
      <c r="A19" s="292" t="s">
        <v>448</v>
      </c>
      <c r="B19" s="293" t="s">
        <v>449</v>
      </c>
      <c r="C19" s="293" t="s">
        <v>450</v>
      </c>
      <c r="D19" s="293" t="s">
        <v>451</v>
      </c>
      <c r="E19" s="271"/>
      <c r="F19" s="3"/>
    </row>
    <row r="20" spans="1:6" ht="12.75">
      <c r="A20" s="292" t="s">
        <v>452</v>
      </c>
      <c r="B20" s="293"/>
      <c r="C20" s="293"/>
      <c r="D20" s="293"/>
      <c r="E20" s="271"/>
      <c r="F20" s="3"/>
    </row>
    <row r="21" spans="1:6" ht="12.75">
      <c r="A21" s="277" t="s">
        <v>453</v>
      </c>
      <c r="B21" s="293"/>
      <c r="C21" s="293"/>
      <c r="D21" s="293"/>
      <c r="E21" s="271"/>
      <c r="F21" s="3"/>
    </row>
    <row r="22" spans="1:6" ht="12.75">
      <c r="A22" s="292" t="s">
        <v>454</v>
      </c>
      <c r="B22" s="293"/>
      <c r="C22" s="293"/>
      <c r="D22" s="293"/>
      <c r="E22" s="271"/>
      <c r="F22" s="3"/>
    </row>
    <row r="23" spans="1:6" ht="12.75">
      <c r="A23" s="292" t="s">
        <v>455</v>
      </c>
      <c r="B23" s="293"/>
      <c r="C23" s="293"/>
      <c r="D23" s="293"/>
      <c r="E23" s="271"/>
      <c r="F23" s="3"/>
    </row>
    <row r="24" spans="1:6" ht="12.75">
      <c r="A24" s="292" t="s">
        <v>456</v>
      </c>
      <c r="B24" s="293"/>
      <c r="C24" s="293"/>
      <c r="D24" s="293"/>
      <c r="E24" s="271"/>
      <c r="F24" s="3"/>
    </row>
    <row r="25" spans="1:6" ht="12.75">
      <c r="A25" s="271"/>
      <c r="B25" s="271"/>
      <c r="C25" s="271"/>
      <c r="D25" s="271"/>
      <c r="E25" s="15"/>
      <c r="F25" s="3"/>
    </row>
    <row r="26" spans="1:6" ht="12.75">
      <c r="A26" s="290" t="s">
        <v>459</v>
      </c>
      <c r="B26" s="290" t="s">
        <v>460</v>
      </c>
      <c r="C26" s="291"/>
      <c r="D26" s="291"/>
      <c r="E26" s="271"/>
      <c r="F26" s="3"/>
    </row>
    <row r="27" spans="1:6" ht="12.75">
      <c r="A27" s="292" t="s">
        <v>448</v>
      </c>
      <c r="B27" s="293" t="s">
        <v>449</v>
      </c>
      <c r="C27" s="293" t="s">
        <v>461</v>
      </c>
      <c r="D27" s="293" t="s">
        <v>462</v>
      </c>
      <c r="E27" s="271"/>
      <c r="F27" s="3"/>
    </row>
    <row r="28" spans="1:6" ht="12.75">
      <c r="A28" s="292" t="s">
        <v>463</v>
      </c>
      <c r="B28" s="293"/>
      <c r="C28" s="293"/>
      <c r="D28" s="293"/>
      <c r="E28" s="271"/>
      <c r="F28" s="3"/>
    </row>
    <row r="29" spans="1:6" ht="12.75">
      <c r="A29" s="292" t="s">
        <v>464</v>
      </c>
      <c r="B29" s="293"/>
      <c r="C29" s="293"/>
      <c r="D29" s="293"/>
      <c r="E29" s="271"/>
      <c r="F29" s="3"/>
    </row>
    <row r="30" spans="1:6" ht="12.75">
      <c r="A30" s="292" t="s">
        <v>465</v>
      </c>
      <c r="B30" s="293"/>
      <c r="C30" s="293"/>
      <c r="D30" s="293"/>
      <c r="E30" s="271"/>
      <c r="F30" s="3"/>
    </row>
    <row r="31" spans="1:6" ht="12.75">
      <c r="A31" s="292" t="s">
        <v>466</v>
      </c>
      <c r="B31" s="293"/>
      <c r="C31" s="293"/>
      <c r="D31" s="293"/>
      <c r="E31" s="271"/>
      <c r="F31" s="3"/>
    </row>
    <row r="32" spans="1:6" ht="12.75">
      <c r="A32" s="292" t="s">
        <v>456</v>
      </c>
      <c r="B32" s="293"/>
      <c r="C32" s="293"/>
      <c r="D32" s="293"/>
      <c r="E32" s="271"/>
      <c r="F32" s="3"/>
    </row>
    <row r="33" spans="1:6" ht="12.75">
      <c r="A33" s="271"/>
      <c r="B33" s="271"/>
      <c r="C33" s="271"/>
      <c r="D33" s="271"/>
      <c r="E33" s="15"/>
      <c r="F33" s="3"/>
    </row>
    <row r="34" spans="1:6" ht="12.75">
      <c r="A34" s="290" t="s">
        <v>467</v>
      </c>
      <c r="B34" s="290" t="s">
        <v>468</v>
      </c>
      <c r="C34" s="291"/>
      <c r="D34" s="291"/>
      <c r="E34" s="271"/>
      <c r="F34" s="3"/>
    </row>
    <row r="35" spans="1:6" ht="12.75">
      <c r="A35" s="292" t="s">
        <v>448</v>
      </c>
      <c r="B35" s="293" t="s">
        <v>449</v>
      </c>
      <c r="C35" s="293" t="s">
        <v>461</v>
      </c>
      <c r="D35" s="293" t="s">
        <v>462</v>
      </c>
      <c r="E35" s="271"/>
      <c r="F35" s="3"/>
    </row>
    <row r="36" spans="1:6" ht="12.75">
      <c r="A36" s="292" t="s">
        <v>463</v>
      </c>
      <c r="B36" s="293"/>
      <c r="C36" s="293"/>
      <c r="D36" s="293"/>
      <c r="E36" s="271"/>
      <c r="F36" s="3"/>
    </row>
    <row r="37" spans="1:6" ht="12.75">
      <c r="A37" s="292" t="s">
        <v>469</v>
      </c>
      <c r="B37" s="293"/>
      <c r="C37" s="293"/>
      <c r="D37" s="293"/>
      <c r="E37" s="271"/>
      <c r="F37" s="3"/>
    </row>
    <row r="38" spans="1:6" ht="12.75">
      <c r="A38" s="292" t="s">
        <v>465</v>
      </c>
      <c r="B38" s="293"/>
      <c r="C38" s="293"/>
      <c r="D38" s="293"/>
      <c r="E38" s="271"/>
      <c r="F38" s="3"/>
    </row>
    <row r="39" spans="1:6" ht="12.75">
      <c r="A39" s="292" t="s">
        <v>466</v>
      </c>
      <c r="B39" s="293"/>
      <c r="C39" s="293"/>
      <c r="D39" s="293"/>
      <c r="E39" s="271"/>
      <c r="F39" s="3"/>
    </row>
    <row r="40" spans="1:6" ht="12.75">
      <c r="A40" s="292" t="s">
        <v>456</v>
      </c>
      <c r="B40" s="293"/>
      <c r="C40" s="293"/>
      <c r="D40" s="293"/>
      <c r="E40" s="271"/>
      <c r="F40" s="3"/>
    </row>
    <row r="41" spans="1:6" ht="12.75">
      <c r="A41" s="271"/>
      <c r="B41" s="271"/>
      <c r="C41" s="271"/>
      <c r="D41" s="271"/>
      <c r="E41" s="15"/>
      <c r="F41" s="3"/>
    </row>
    <row r="42" spans="1:6" ht="12.75">
      <c r="A42" s="290" t="s">
        <v>470</v>
      </c>
      <c r="B42" s="290" t="s">
        <v>471</v>
      </c>
      <c r="C42" s="291"/>
      <c r="D42" s="291"/>
      <c r="E42" s="291"/>
      <c r="F42" s="3"/>
    </row>
    <row r="43" spans="1:6" ht="12.75">
      <c r="A43" s="294"/>
      <c r="B43" s="294" t="s">
        <v>472</v>
      </c>
      <c r="C43" s="294"/>
      <c r="D43" s="294" t="s">
        <v>473</v>
      </c>
      <c r="E43" s="294"/>
      <c r="F43" s="3"/>
    </row>
    <row r="44" spans="1:6" ht="12.75">
      <c r="A44" s="293" t="s">
        <v>308</v>
      </c>
      <c r="B44" s="293" t="s">
        <v>474</v>
      </c>
      <c r="C44" s="293" t="s">
        <v>475</v>
      </c>
      <c r="D44" s="293" t="s">
        <v>474</v>
      </c>
      <c r="E44" s="293" t="s">
        <v>475</v>
      </c>
      <c r="F44" s="3"/>
    </row>
    <row r="45" spans="1:6" ht="12.75">
      <c r="A45" s="294" t="s">
        <v>476</v>
      </c>
      <c r="B45" s="294"/>
      <c r="C45" s="294"/>
      <c r="D45" s="294"/>
      <c r="E45" s="294"/>
      <c r="F45" s="3"/>
    </row>
    <row r="46" spans="1:6" ht="12.75">
      <c r="A46" s="293" t="s">
        <v>477</v>
      </c>
      <c r="B46" s="295">
        <f>'RUB-NA1'!B8</f>
        <v>0</v>
      </c>
      <c r="C46" s="295">
        <f>'RUB-NA1'!C8</f>
        <v>0</v>
      </c>
      <c r="D46" s="296"/>
      <c r="E46" s="296"/>
      <c r="F46" s="3"/>
    </row>
    <row r="47" spans="1:6" ht="12.75">
      <c r="A47" s="293" t="s">
        <v>478</v>
      </c>
      <c r="B47" s="297">
        <f>'RUB-NA1'!B9</f>
        <v>0</v>
      </c>
      <c r="C47" s="297">
        <f>'RUB-NA1'!C9</f>
        <v>0</v>
      </c>
      <c r="D47" s="296"/>
      <c r="E47" s="296"/>
      <c r="F47" s="3"/>
    </row>
    <row r="48" spans="1:6" ht="12.75">
      <c r="A48" s="293" t="s">
        <v>479</v>
      </c>
      <c r="B48" s="295">
        <f>'RUB-NA1'!B10</f>
        <v>0</v>
      </c>
      <c r="C48" s="295">
        <f>'RUB-NA1'!C10</f>
        <v>0</v>
      </c>
      <c r="D48" s="296"/>
      <c r="E48" s="296"/>
      <c r="F48" s="3"/>
    </row>
    <row r="49" spans="1:6" ht="12.75">
      <c r="A49" s="294" t="s">
        <v>480</v>
      </c>
      <c r="B49" s="294"/>
      <c r="C49" s="294"/>
      <c r="D49" s="294"/>
      <c r="E49" s="294"/>
      <c r="F49" s="3"/>
    </row>
    <row r="50" spans="1:6" ht="12.75">
      <c r="A50" s="293" t="s">
        <v>206</v>
      </c>
      <c r="B50" s="296"/>
      <c r="C50" s="296"/>
      <c r="D50" s="296"/>
      <c r="E50" s="296"/>
      <c r="F50" s="3"/>
    </row>
    <row r="51" spans="1:6" ht="12.75">
      <c r="A51" s="294" t="s">
        <v>481</v>
      </c>
      <c r="B51" s="294"/>
      <c r="C51" s="294"/>
      <c r="D51" s="294"/>
      <c r="E51" s="294"/>
      <c r="F51" s="3"/>
    </row>
    <row r="52" spans="1:6" ht="12.75">
      <c r="A52" s="293" t="s">
        <v>482</v>
      </c>
      <c r="B52" s="295">
        <f>'RUB-NA1'!B17</f>
        <v>0</v>
      </c>
      <c r="C52" s="295">
        <f>'RUB-NA1'!D17</f>
        <v>0</v>
      </c>
      <c r="D52" s="296"/>
      <c r="E52" s="296"/>
      <c r="F52" s="3"/>
    </row>
    <row r="53" spans="1:6" ht="12.75">
      <c r="A53" s="293" t="s">
        <v>483</v>
      </c>
      <c r="B53" s="295">
        <f>'RUB-NA1'!B18</f>
        <v>0</v>
      </c>
      <c r="C53" s="295">
        <f>'RUB-NA1'!D18</f>
        <v>0</v>
      </c>
      <c r="D53" s="296"/>
      <c r="E53" s="296"/>
      <c r="F53" s="3"/>
    </row>
    <row r="54" spans="1:6" ht="12.75">
      <c r="A54" s="293" t="s">
        <v>484</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139</v>
      </c>
    </row>
    <row r="5" spans="1:7" s="71" customFormat="1" ht="24.75" customHeight="1">
      <c r="A5" s="70" t="s">
        <v>140</v>
      </c>
      <c r="B5" s="70"/>
      <c r="C5" s="70"/>
      <c r="D5" s="70"/>
      <c r="E5" s="70"/>
      <c r="F5" s="70"/>
      <c r="G5" s="70"/>
    </row>
    <row r="6" spans="1:3" s="71" customFormat="1" ht="12.75">
      <c r="A6" s="72"/>
      <c r="B6" s="72"/>
      <c r="C6" s="72"/>
    </row>
    <row r="7" s="71" customFormat="1" ht="12.75">
      <c r="A7" s="73" t="s">
        <v>141</v>
      </c>
    </row>
    <row r="8" s="71" customFormat="1" ht="12.75">
      <c r="A8" s="74" t="s">
        <v>55</v>
      </c>
    </row>
    <row r="9" s="71" customFormat="1" ht="12.75">
      <c r="A9" s="74" t="s">
        <v>56</v>
      </c>
    </row>
    <row r="10" s="71" customFormat="1" ht="12.75"/>
    <row r="11" spans="1:7" s="71" customFormat="1" ht="12.75">
      <c r="A11" s="75" t="s">
        <v>142</v>
      </c>
      <c r="B11" s="64" t="s">
        <v>89</v>
      </c>
      <c r="C11" s="64" t="s">
        <v>82</v>
      </c>
      <c r="D11" s="64" t="s">
        <v>90</v>
      </c>
      <c r="E11" s="64" t="s">
        <v>82</v>
      </c>
      <c r="F11" s="64" t="s">
        <v>91</v>
      </c>
      <c r="G11" s="64" t="s">
        <v>82</v>
      </c>
    </row>
    <row r="12" spans="1:7" s="71" customFormat="1" ht="12.75" customHeight="1">
      <c r="A12" s="56" t="s">
        <v>143</v>
      </c>
      <c r="B12" s="47" t="s">
        <v>144</v>
      </c>
      <c r="C12" s="48" t="s">
        <v>145</v>
      </c>
      <c r="D12" s="49"/>
      <c r="E12" s="50"/>
      <c r="F12" s="49"/>
      <c r="G12" s="50"/>
    </row>
    <row r="13" spans="1:7" s="71" customFormat="1" ht="12.75" customHeight="1">
      <c r="A13" s="56" t="s">
        <v>146</v>
      </c>
      <c r="B13" s="47" t="s">
        <v>147</v>
      </c>
      <c r="C13" s="48" t="s">
        <v>145</v>
      </c>
      <c r="D13" s="49"/>
      <c r="E13" s="50"/>
      <c r="F13" s="49"/>
      <c r="G13" s="50"/>
    </row>
    <row r="14" spans="1:7" s="71" customFormat="1" ht="12.75" customHeight="1">
      <c r="A14" s="56" t="s">
        <v>148</v>
      </c>
      <c r="B14" s="47" t="s">
        <v>149</v>
      </c>
      <c r="C14" s="48" t="s">
        <v>145</v>
      </c>
      <c r="D14" s="49"/>
      <c r="E14" s="50"/>
      <c r="F14" s="49"/>
      <c r="G14" s="50"/>
    </row>
    <row r="15" spans="1:13" s="71" customFormat="1" ht="12.75" customHeight="1">
      <c r="A15" s="56" t="s">
        <v>150</v>
      </c>
      <c r="B15" s="47"/>
      <c r="C15" s="48" t="s">
        <v>145</v>
      </c>
      <c r="D15" s="49"/>
      <c r="E15" s="50"/>
      <c r="F15" s="49"/>
      <c r="G15" s="50"/>
      <c r="M15" s="72"/>
    </row>
    <row r="16" spans="1:13" s="71" customFormat="1" ht="12.75" customHeight="1">
      <c r="A16" s="56" t="s">
        <v>151</v>
      </c>
      <c r="B16" s="47" t="s">
        <v>152</v>
      </c>
      <c r="C16" s="48" t="s">
        <v>145</v>
      </c>
      <c r="D16" s="49"/>
      <c r="E16" s="50"/>
      <c r="F16" s="49"/>
      <c r="G16" s="50"/>
      <c r="M16" s="76"/>
    </row>
    <row r="17" spans="1:13" s="71" customFormat="1" ht="12.75" customHeight="1">
      <c r="A17" s="56" t="s">
        <v>153</v>
      </c>
      <c r="B17" s="47" t="s">
        <v>154</v>
      </c>
      <c r="C17" s="48" t="s">
        <v>145</v>
      </c>
      <c r="D17" s="49"/>
      <c r="E17" s="50"/>
      <c r="F17" s="49"/>
      <c r="G17" s="50"/>
      <c r="M17" s="72"/>
    </row>
    <row r="18" spans="1:13" s="71" customFormat="1" ht="12.75" customHeight="1">
      <c r="A18" s="56" t="s">
        <v>155</v>
      </c>
      <c r="B18" s="47" t="s">
        <v>156</v>
      </c>
      <c r="C18" s="48" t="s">
        <v>145</v>
      </c>
      <c r="D18" s="49"/>
      <c r="E18" s="50"/>
      <c r="F18" s="49"/>
      <c r="G18" s="50"/>
      <c r="M18" s="72"/>
    </row>
    <row r="19" spans="1:13" s="71" customFormat="1" ht="12.75" customHeight="1">
      <c r="A19" s="56" t="s">
        <v>157</v>
      </c>
      <c r="B19" s="47" t="s">
        <v>158</v>
      </c>
      <c r="C19" s="48" t="s">
        <v>145</v>
      </c>
      <c r="D19" s="49"/>
      <c r="E19" s="50"/>
      <c r="F19" s="49"/>
      <c r="G19" s="50"/>
      <c r="M19" s="72"/>
    </row>
    <row r="20" spans="1:7" s="71" customFormat="1" ht="12.75">
      <c r="A20" s="77"/>
      <c r="B20" s="77"/>
      <c r="C20" s="77"/>
      <c r="D20" s="77"/>
      <c r="E20" s="77"/>
      <c r="F20" s="77"/>
      <c r="G20" s="77"/>
    </row>
    <row r="21" spans="1:7" s="71" customFormat="1" ht="12.75">
      <c r="A21" s="64" t="s">
        <v>159</v>
      </c>
      <c r="B21" s="64" t="s">
        <v>89</v>
      </c>
      <c r="C21" s="64" t="s">
        <v>82</v>
      </c>
      <c r="D21" s="64" t="s">
        <v>90</v>
      </c>
      <c r="E21" s="64" t="s">
        <v>82</v>
      </c>
      <c r="F21" s="64" t="s">
        <v>91</v>
      </c>
      <c r="G21" s="64" t="s">
        <v>82</v>
      </c>
    </row>
    <row r="22" spans="1:7" s="71" customFormat="1" ht="12.75" customHeight="1">
      <c r="A22" s="56" t="s">
        <v>160</v>
      </c>
      <c r="B22" s="78" t="s">
        <v>161</v>
      </c>
      <c r="C22" s="48" t="s">
        <v>162</v>
      </c>
      <c r="D22" s="49"/>
      <c r="E22" s="50"/>
      <c r="F22" s="49"/>
      <c r="G22" s="50"/>
    </row>
    <row r="23" spans="1:7" s="71" customFormat="1" ht="12.75" customHeight="1">
      <c r="A23" s="56" t="s">
        <v>163</v>
      </c>
      <c r="B23" s="47" t="s">
        <v>164</v>
      </c>
      <c r="C23" s="48" t="s">
        <v>162</v>
      </c>
      <c r="D23" s="49"/>
      <c r="E23" s="50"/>
      <c r="F23" s="49"/>
      <c r="G23" s="50"/>
    </row>
    <row r="24" spans="1:7" s="71" customFormat="1" ht="12.75" customHeight="1">
      <c r="A24" s="56" t="s">
        <v>165</v>
      </c>
      <c r="B24" s="78" t="s">
        <v>166</v>
      </c>
      <c r="C24" s="48" t="s">
        <v>162</v>
      </c>
      <c r="D24" s="49"/>
      <c r="E24" s="50"/>
      <c r="F24" s="49"/>
      <c r="G24" s="50"/>
    </row>
    <row r="25" spans="1:7" s="71" customFormat="1" ht="12.75" customHeight="1">
      <c r="A25" s="56" t="s">
        <v>167</v>
      </c>
      <c r="B25" s="47" t="s">
        <v>168</v>
      </c>
      <c r="C25" s="48" t="s">
        <v>162</v>
      </c>
      <c r="D25" s="49"/>
      <c r="E25" s="50"/>
      <c r="F25" s="49"/>
      <c r="G25" s="50"/>
    </row>
    <row r="26" spans="1:7" s="71" customFormat="1" ht="12.75" customHeight="1">
      <c r="A26" s="56" t="s">
        <v>169</v>
      </c>
      <c r="B26" s="47"/>
      <c r="C26" s="48"/>
      <c r="D26" s="49"/>
      <c r="E26" s="61"/>
      <c r="F26" s="49"/>
      <c r="G26" s="50"/>
    </row>
    <row r="27" spans="1:7" s="71" customFormat="1" ht="12.75" customHeight="1">
      <c r="A27" s="56" t="s">
        <v>170</v>
      </c>
      <c r="B27" s="47"/>
      <c r="C27" s="48"/>
      <c r="D27" s="49"/>
      <c r="E27" s="61"/>
      <c r="F27" s="49"/>
      <c r="G27" s="50"/>
    </row>
    <row r="28" spans="1:7" s="71" customFormat="1" ht="12.75" customHeight="1">
      <c r="A28" s="56" t="s">
        <v>171</v>
      </c>
      <c r="B28" s="47"/>
      <c r="C28" s="48"/>
      <c r="D28" s="49"/>
      <c r="E28" s="61"/>
      <c r="F28" s="49"/>
      <c r="G28" s="50"/>
    </row>
    <row r="29" spans="1:7" s="71" customFormat="1" ht="12.75" customHeight="1">
      <c r="A29" s="56" t="s">
        <v>172</v>
      </c>
      <c r="B29" s="47"/>
      <c r="C29" s="48"/>
      <c r="D29" s="79"/>
      <c r="E29" s="61"/>
      <c r="F29" s="49"/>
      <c r="G29" s="50"/>
    </row>
    <row r="30" spans="1:7" s="71" customFormat="1" ht="12.75" customHeight="1">
      <c r="A30" s="56" t="s">
        <v>173</v>
      </c>
      <c r="B30" s="47"/>
      <c r="C30" s="48"/>
      <c r="D30" s="79"/>
      <c r="E30" s="61"/>
      <c r="F30" s="49"/>
      <c r="G30" s="50"/>
    </row>
    <row r="31" spans="1:7" s="71" customFormat="1" ht="12.75" customHeight="1">
      <c r="A31" s="56" t="s">
        <v>174</v>
      </c>
      <c r="B31" s="47"/>
      <c r="C31" s="48"/>
      <c r="D31" s="79"/>
      <c r="E31" s="61"/>
      <c r="F31" s="49"/>
      <c r="G31" s="50"/>
    </row>
    <row r="32" spans="1:7" s="71" customFormat="1" ht="12.75" customHeight="1">
      <c r="A32" s="56" t="s">
        <v>175</v>
      </c>
      <c r="B32" s="47"/>
      <c r="C32" s="48"/>
      <c r="D32" s="79"/>
      <c r="E32" s="61"/>
      <c r="F32" s="49"/>
      <c r="G32" s="50"/>
    </row>
    <row r="33" spans="1:7" s="71" customFormat="1" ht="12.75" customHeight="1">
      <c r="A33" s="56" t="s">
        <v>176</v>
      </c>
      <c r="B33" s="47"/>
      <c r="C33" s="48"/>
      <c r="D33" s="79"/>
      <c r="E33" s="61"/>
      <c r="F33" s="49"/>
      <c r="G33" s="50"/>
    </row>
    <row r="34" spans="1:7" s="71" customFormat="1" ht="12.75" customHeight="1">
      <c r="A34" s="56" t="s">
        <v>177</v>
      </c>
      <c r="B34" s="47"/>
      <c r="C34" s="48"/>
      <c r="D34" s="79"/>
      <c r="E34" s="61"/>
      <c r="F34" s="49"/>
      <c r="G34" s="50"/>
    </row>
    <row r="35" spans="1:7" s="71" customFormat="1" ht="12.75" customHeight="1">
      <c r="A35" s="56" t="s">
        <v>178</v>
      </c>
      <c r="B35" s="47"/>
      <c r="C35" s="48"/>
      <c r="D35" s="79"/>
      <c r="E35" s="61"/>
      <c r="F35" s="49"/>
      <c r="G35" s="50"/>
    </row>
    <row r="36" spans="1:7" s="71" customFormat="1" ht="12.75" customHeight="1">
      <c r="A36" s="80" t="s">
        <v>179</v>
      </c>
      <c r="B36" s="47"/>
      <c r="C36" s="48"/>
      <c r="D36" s="79"/>
      <c r="E36" s="61"/>
      <c r="F36" s="49"/>
      <c r="G36" s="50"/>
    </row>
    <row r="37" spans="1:7" s="71" customFormat="1" ht="12.75" customHeight="1">
      <c r="A37" s="80" t="s">
        <v>180</v>
      </c>
      <c r="B37" s="47"/>
      <c r="C37" s="48"/>
      <c r="D37" s="79"/>
      <c r="E37" s="61"/>
      <c r="F37" s="49"/>
      <c r="G37" s="50"/>
    </row>
    <row r="38" spans="1:7" s="71" customFormat="1" ht="12.75" customHeight="1">
      <c r="A38" s="56" t="s">
        <v>181</v>
      </c>
      <c r="B38" s="47"/>
      <c r="C38" s="48"/>
      <c r="D38" s="79"/>
      <c r="E38" s="61"/>
      <c r="F38" s="49"/>
      <c r="G38" s="50"/>
    </row>
    <row r="39" spans="1:7" s="71" customFormat="1" ht="12.75" customHeight="1">
      <c r="A39" s="56" t="s">
        <v>182</v>
      </c>
      <c r="B39" s="47"/>
      <c r="C39" s="48"/>
      <c r="D39" s="79"/>
      <c r="E39" s="61"/>
      <c r="F39" s="49"/>
      <c r="G39" s="50"/>
    </row>
    <row r="40" spans="1:7" s="71" customFormat="1" ht="12.75">
      <c r="A40" s="77"/>
      <c r="B40" s="77"/>
      <c r="C40" s="77"/>
      <c r="D40" s="77"/>
      <c r="E40" s="77"/>
      <c r="F40" s="77"/>
      <c r="G40" s="77"/>
    </row>
    <row r="41" spans="1:7" s="71" customFormat="1" ht="12.75">
      <c r="A41" s="64" t="s">
        <v>183</v>
      </c>
      <c r="B41" s="64" t="s">
        <v>89</v>
      </c>
      <c r="C41" s="64" t="s">
        <v>82</v>
      </c>
      <c r="D41" s="64" t="s">
        <v>90</v>
      </c>
      <c r="E41" s="64" t="s">
        <v>82</v>
      </c>
      <c r="F41" s="64" t="s">
        <v>91</v>
      </c>
      <c r="G41" s="64" t="s">
        <v>82</v>
      </c>
    </row>
    <row r="42" spans="1:7" s="71" customFormat="1" ht="12.75" customHeight="1">
      <c r="A42" s="56" t="s">
        <v>184</v>
      </c>
      <c r="B42" s="47"/>
      <c r="C42" s="48"/>
      <c r="D42" s="79"/>
      <c r="E42" s="61"/>
      <c r="F42" s="49"/>
      <c r="G42" s="50"/>
    </row>
    <row r="43" spans="1:7" s="71" customFormat="1" ht="12.75" customHeight="1">
      <c r="A43" s="56" t="s">
        <v>185</v>
      </c>
      <c r="B43" s="47"/>
      <c r="C43" s="48"/>
      <c r="D43" s="79"/>
      <c r="E43" s="61"/>
      <c r="F43" s="49"/>
      <c r="G43" s="50"/>
    </row>
    <row r="44" spans="1:7" s="71" customFormat="1" ht="12.75" customHeight="1">
      <c r="A44" s="56" t="s">
        <v>186</v>
      </c>
      <c r="B44" s="47"/>
      <c r="C44" s="48"/>
      <c r="D44" s="79"/>
      <c r="E44" s="61"/>
      <c r="F44" s="49"/>
      <c r="G44" s="50"/>
    </row>
    <row r="45" spans="1:7" s="71" customFormat="1" ht="12.75" customHeight="1">
      <c r="A45" s="56" t="s">
        <v>187</v>
      </c>
      <c r="B45" s="47"/>
      <c r="C45" s="48"/>
      <c r="D45" s="79"/>
      <c r="E45" s="61"/>
      <c r="F45" s="49"/>
      <c r="G45" s="50"/>
    </row>
    <row r="46" spans="1:7" s="71" customFormat="1" ht="12.75" customHeight="1">
      <c r="A46" s="56" t="s">
        <v>188</v>
      </c>
      <c r="B46" s="47"/>
      <c r="C46" s="48"/>
      <c r="D46" s="79"/>
      <c r="E46" s="61"/>
      <c r="F46" s="49"/>
      <c r="G46" s="50"/>
    </row>
    <row r="47" spans="1:7" s="71" customFormat="1" ht="12.75" customHeight="1">
      <c r="A47" s="56" t="s">
        <v>189</v>
      </c>
      <c r="B47" s="47"/>
      <c r="C47" s="48"/>
      <c r="D47" s="79"/>
      <c r="E47" s="61"/>
      <c r="F47" s="49"/>
      <c r="G47" s="50"/>
    </row>
    <row r="48" spans="1:7" s="71" customFormat="1" ht="12.75" customHeight="1">
      <c r="A48" s="56" t="s">
        <v>190</v>
      </c>
      <c r="B48" s="47"/>
      <c r="C48" s="48"/>
      <c r="D48" s="79"/>
      <c r="E48" s="61"/>
      <c r="F48" s="49"/>
      <c r="G48" s="50"/>
    </row>
    <row r="49" spans="1:7" s="71" customFormat="1" ht="12.75" customHeight="1">
      <c r="A49" s="56" t="s">
        <v>191</v>
      </c>
      <c r="B49" s="47"/>
      <c r="C49" s="48"/>
      <c r="D49" s="79"/>
      <c r="E49" s="61"/>
      <c r="F49" s="49"/>
      <c r="G49" s="50"/>
    </row>
    <row r="50" spans="1:7" s="71" customFormat="1" ht="12.75" customHeight="1">
      <c r="A50" s="56" t="s">
        <v>192</v>
      </c>
      <c r="B50" s="47"/>
      <c r="C50" s="48"/>
      <c r="D50" s="79"/>
      <c r="E50" s="61"/>
      <c r="F50" s="49"/>
      <c r="G50" s="50"/>
    </row>
    <row r="51" spans="1:7" s="71" customFormat="1" ht="12.75" customHeight="1">
      <c r="A51" s="56" t="s">
        <v>193</v>
      </c>
      <c r="B51" s="47"/>
      <c r="C51" s="48"/>
      <c r="D51" s="79"/>
      <c r="E51" s="61"/>
      <c r="F51" s="49"/>
      <c r="G51" s="50"/>
    </row>
    <row r="52" spans="1:7" s="71" customFormat="1" ht="12.75" customHeight="1">
      <c r="A52" s="56" t="s">
        <v>194</v>
      </c>
      <c r="B52" s="47"/>
      <c r="C52" s="48"/>
      <c r="D52" s="79"/>
      <c r="E52" s="61"/>
      <c r="F52" s="49"/>
      <c r="G52" s="50"/>
    </row>
    <row r="53" spans="2:7" ht="12.75">
      <c r="B53" s="81"/>
      <c r="C53" s="81"/>
      <c r="D53" s="81"/>
      <c r="E53" s="81"/>
      <c r="F53" s="81"/>
      <c r="G53" s="81"/>
    </row>
    <row r="54" s="3" customFormat="1" ht="12.75">
      <c r="A54" s="3" t="s">
        <v>137</v>
      </c>
    </row>
    <row r="55" s="3" customFormat="1" ht="12.75">
      <c r="A55" s="3" t="s">
        <v>195</v>
      </c>
    </row>
    <row r="56" s="3" customFormat="1" ht="12.75">
      <c r="A56" s="3" t="s">
        <v>138</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197</v>
      </c>
      <c r="B5" s="87" t="s">
        <v>59</v>
      </c>
      <c r="C5" s="87" t="s">
        <v>198</v>
      </c>
      <c r="D5" s="86" t="s">
        <v>199</v>
      </c>
      <c r="E5" s="88" t="s">
        <v>60</v>
      </c>
      <c r="F5" s="88" t="s">
        <v>198</v>
      </c>
      <c r="G5" s="88" t="s">
        <v>200</v>
      </c>
    </row>
    <row r="6" spans="1:7" ht="12.75">
      <c r="A6" s="86" t="s">
        <v>201</v>
      </c>
      <c r="B6" s="89"/>
      <c r="C6" s="89"/>
      <c r="D6" s="90"/>
      <c r="E6" s="91"/>
      <c r="F6" s="91"/>
      <c r="G6" s="91"/>
    </row>
    <row r="7" spans="1:7" ht="12.75">
      <c r="A7" s="92" t="s">
        <v>202</v>
      </c>
      <c r="B7" s="93"/>
      <c r="C7" s="93"/>
      <c r="D7" s="93"/>
      <c r="E7" s="93"/>
      <c r="F7" s="93"/>
      <c r="G7" s="94"/>
    </row>
    <row r="8" spans="1:7" ht="12.75">
      <c r="A8" s="95" t="s">
        <v>203</v>
      </c>
      <c r="B8" s="96"/>
      <c r="C8" s="97"/>
      <c r="D8" s="98"/>
      <c r="E8" s="96"/>
      <c r="F8" s="99"/>
      <c r="G8" s="95"/>
    </row>
    <row r="9" spans="1:7" ht="12.75">
      <c r="A9" s="95" t="s">
        <v>204</v>
      </c>
      <c r="B9" s="96"/>
      <c r="C9" s="97"/>
      <c r="D9" s="98"/>
      <c r="E9" s="96"/>
      <c r="F9" s="99"/>
      <c r="G9" s="95"/>
    </row>
    <row r="10" spans="1:7" ht="12.75">
      <c r="A10" s="95" t="s">
        <v>205</v>
      </c>
      <c r="B10" s="96"/>
      <c r="C10" s="97"/>
      <c r="D10" s="98"/>
      <c r="E10" s="96"/>
      <c r="F10" s="99"/>
      <c r="G10" s="95"/>
    </row>
    <row r="11" spans="1:7" ht="12.75">
      <c r="A11" s="95" t="s">
        <v>206</v>
      </c>
      <c r="B11" s="95"/>
      <c r="C11" s="97"/>
      <c r="D11" s="98"/>
      <c r="E11" s="95"/>
      <c r="F11" s="97"/>
      <c r="G11" s="95"/>
    </row>
    <row r="12" spans="1:7" ht="12.75">
      <c r="A12" s="95" t="s">
        <v>207</v>
      </c>
      <c r="B12" s="95"/>
      <c r="C12" s="97"/>
      <c r="D12" s="98"/>
      <c r="E12" s="95"/>
      <c r="F12" s="97"/>
      <c r="G12" s="95"/>
    </row>
    <row r="13" spans="1:7" ht="12.75">
      <c r="A13" s="95" t="s">
        <v>208</v>
      </c>
      <c r="B13" s="95"/>
      <c r="C13" s="97"/>
      <c r="D13" s="98"/>
      <c r="E13" s="95"/>
      <c r="F13" s="97"/>
      <c r="G13" s="95"/>
    </row>
    <row r="14" spans="1:7" ht="12.75">
      <c r="A14" s="95" t="s">
        <v>209</v>
      </c>
      <c r="B14" s="95"/>
      <c r="C14" s="97"/>
      <c r="D14" s="98"/>
      <c r="E14" s="95"/>
      <c r="F14" s="97"/>
      <c r="G14" s="95"/>
    </row>
    <row r="15" spans="1:7" ht="12.75">
      <c r="A15" s="95" t="s">
        <v>210</v>
      </c>
      <c r="B15" s="95"/>
      <c r="C15" s="97"/>
      <c r="D15" s="98"/>
      <c r="E15" s="95"/>
      <c r="F15" s="97"/>
      <c r="G15" s="95"/>
    </row>
    <row r="16" spans="1:7" ht="12.75">
      <c r="A16" s="95" t="s">
        <v>211</v>
      </c>
      <c r="B16" s="95"/>
      <c r="C16" s="97"/>
      <c r="D16" s="98"/>
      <c r="E16" s="95"/>
      <c r="F16" s="97"/>
      <c r="G16" s="95"/>
    </row>
    <row r="17" spans="1:7" ht="12.75">
      <c r="A17" s="92" t="s">
        <v>212</v>
      </c>
      <c r="B17" s="93"/>
      <c r="C17" s="93"/>
      <c r="D17" s="93"/>
      <c r="E17" s="93"/>
      <c r="F17" s="93"/>
      <c r="G17" s="94"/>
    </row>
    <row r="18" spans="1:7" ht="12.75">
      <c r="A18" s="95" t="s">
        <v>213</v>
      </c>
      <c r="B18" s="95"/>
      <c r="C18" s="97"/>
      <c r="D18" s="98"/>
      <c r="E18" s="95"/>
      <c r="F18" s="97"/>
      <c r="G18" s="95"/>
    </row>
    <row r="19" spans="1:7" ht="12.75">
      <c r="A19" s="95" t="s">
        <v>206</v>
      </c>
      <c r="B19" s="95"/>
      <c r="C19" s="97"/>
      <c r="D19" s="98"/>
      <c r="E19" s="95"/>
      <c r="F19" s="97"/>
      <c r="G19" s="95"/>
    </row>
    <row r="20" spans="1:7" ht="12.75">
      <c r="A20" s="95" t="s">
        <v>207</v>
      </c>
      <c r="B20" s="95"/>
      <c r="C20" s="97"/>
      <c r="D20" s="98"/>
      <c r="E20" s="95"/>
      <c r="F20" s="97"/>
      <c r="G20" s="95"/>
    </row>
    <row r="21" spans="1:7" ht="12.75">
      <c r="A21" s="95" t="s">
        <v>208</v>
      </c>
      <c r="B21" s="95"/>
      <c r="C21" s="97"/>
      <c r="D21" s="98"/>
      <c r="E21" s="95"/>
      <c r="F21" s="97"/>
      <c r="G21" s="95"/>
    </row>
    <row r="22" spans="1:7" ht="12.75">
      <c r="A22" s="95" t="s">
        <v>209</v>
      </c>
      <c r="B22" s="95"/>
      <c r="C22" s="97"/>
      <c r="D22" s="98"/>
      <c r="E22" s="95"/>
      <c r="F22" s="97"/>
      <c r="G22" s="95"/>
    </row>
    <row r="23" spans="1:7" ht="12.75">
      <c r="A23" s="95" t="s">
        <v>210</v>
      </c>
      <c r="B23" s="95"/>
      <c r="C23" s="97"/>
      <c r="D23" s="98"/>
      <c r="E23" s="95"/>
      <c r="F23" s="97"/>
      <c r="G23" s="95"/>
    </row>
    <row r="24" spans="1:7" ht="12.75">
      <c r="A24" s="95" t="s">
        <v>211</v>
      </c>
      <c r="B24" s="95"/>
      <c r="C24" s="97"/>
      <c r="D24" s="98"/>
      <c r="E24" s="95"/>
      <c r="F24" s="97"/>
      <c r="G24" s="95"/>
    </row>
    <row r="25" spans="1:7" ht="12.75">
      <c r="A25" s="92" t="s">
        <v>214</v>
      </c>
      <c r="B25" s="93"/>
      <c r="C25" s="93"/>
      <c r="D25" s="93"/>
      <c r="E25" s="93"/>
      <c r="F25" s="93"/>
      <c r="G25" s="94"/>
    </row>
    <row r="26" spans="1:7" ht="12.75">
      <c r="A26" s="95" t="s">
        <v>215</v>
      </c>
      <c r="B26" s="95"/>
      <c r="C26" s="97"/>
      <c r="D26" s="98"/>
      <c r="E26" s="95"/>
      <c r="F26" s="97"/>
      <c r="G26" s="95"/>
    </row>
    <row r="27" spans="1:7" ht="12.75">
      <c r="A27" s="95" t="s">
        <v>216</v>
      </c>
      <c r="B27" s="95"/>
      <c r="C27" s="97"/>
      <c r="D27" s="98"/>
      <c r="E27" s="95"/>
      <c r="F27" s="97"/>
      <c r="G27" s="95"/>
    </row>
    <row r="28" spans="1:7" ht="12.75">
      <c r="A28" s="95" t="s">
        <v>217</v>
      </c>
      <c r="B28" s="95"/>
      <c r="C28" s="97"/>
      <c r="D28" s="98"/>
      <c r="E28" s="95"/>
      <c r="F28" s="97"/>
      <c r="G28" s="95"/>
    </row>
    <row r="29" spans="1:7" ht="12.75">
      <c r="A29" s="92" t="s">
        <v>218</v>
      </c>
      <c r="B29" s="93"/>
      <c r="C29" s="93"/>
      <c r="D29" s="93"/>
      <c r="E29" s="93"/>
      <c r="F29" s="93"/>
      <c r="G29" s="94"/>
    </row>
    <row r="30" spans="1:7" ht="12.75">
      <c r="A30" s="95" t="s">
        <v>219</v>
      </c>
      <c r="B30" s="95"/>
      <c r="C30" s="97"/>
      <c r="D30" s="98"/>
      <c r="E30" s="95"/>
      <c r="F30" s="97"/>
      <c r="G30" s="95"/>
    </row>
    <row r="31" spans="1:7" ht="12.75">
      <c r="A31" s="95" t="s">
        <v>220</v>
      </c>
      <c r="B31" s="95"/>
      <c r="C31" s="97"/>
      <c r="D31" s="98"/>
      <c r="E31" s="95"/>
      <c r="F31" s="97"/>
      <c r="G31" s="95"/>
    </row>
    <row r="32" spans="1:7" ht="12.75">
      <c r="A32" s="95" t="s">
        <v>221</v>
      </c>
      <c r="B32" s="95"/>
      <c r="C32" s="97"/>
      <c r="D32" s="98"/>
      <c r="E32" s="95"/>
      <c r="F32" s="97"/>
      <c r="G32" s="95"/>
    </row>
    <row r="33" spans="1:7" ht="12.75">
      <c r="A33" s="95" t="s">
        <v>222</v>
      </c>
      <c r="B33" s="95"/>
      <c r="C33" s="97"/>
      <c r="D33" s="98"/>
      <c r="E33" s="95"/>
      <c r="F33" s="97"/>
      <c r="G33" s="95"/>
    </row>
    <row r="34" spans="1:7" ht="12.75">
      <c r="A34" s="95" t="s">
        <v>223</v>
      </c>
      <c r="B34" s="95"/>
      <c r="C34" s="97"/>
      <c r="D34" s="98"/>
      <c r="E34" s="95"/>
      <c r="F34" s="97"/>
      <c r="G34" s="95"/>
    </row>
    <row r="35" spans="1:7" ht="12.75">
      <c r="A35" s="95" t="s">
        <v>224</v>
      </c>
      <c r="B35" s="95"/>
      <c r="C35" s="97"/>
      <c r="D35" s="98"/>
      <c r="E35" s="95"/>
      <c r="F35" s="97"/>
      <c r="G35" s="95"/>
    </row>
    <row r="36" spans="1:7" ht="12.75">
      <c r="A36" s="95" t="s">
        <v>225</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226</v>
      </c>
      <c r="C5" s="102" t="s">
        <v>227</v>
      </c>
      <c r="D5" s="102"/>
      <c r="E5" s="102"/>
    </row>
    <row r="6" spans="1:6" ht="12.75">
      <c r="A6" s="103" t="s">
        <v>197</v>
      </c>
      <c r="B6" s="102"/>
      <c r="C6" s="102" t="s">
        <v>228</v>
      </c>
      <c r="D6" s="102" t="s">
        <v>229</v>
      </c>
      <c r="E6" s="102" t="s">
        <v>230</v>
      </c>
      <c r="F6" s="104"/>
    </row>
    <row r="7" spans="1:6" ht="12.75">
      <c r="A7" s="92" t="s">
        <v>231</v>
      </c>
      <c r="B7" s="93"/>
      <c r="C7" s="93"/>
      <c r="D7" s="93" t="s">
        <v>232</v>
      </c>
      <c r="E7" s="94"/>
      <c r="F7" s="104"/>
    </row>
    <row r="8" spans="1:5" ht="12.75">
      <c r="A8" s="95" t="s">
        <v>203</v>
      </c>
      <c r="B8" s="95"/>
      <c r="C8" s="105"/>
      <c r="D8" s="105"/>
      <c r="E8" s="105"/>
    </row>
    <row r="9" spans="1:5" ht="12.75">
      <c r="A9" s="95" t="s">
        <v>204</v>
      </c>
      <c r="B9" s="95"/>
      <c r="C9" s="105"/>
      <c r="D9" s="105"/>
      <c r="E9" s="105"/>
    </row>
    <row r="10" spans="1:5" ht="12.75">
      <c r="A10" s="95" t="s">
        <v>205</v>
      </c>
      <c r="B10" s="95"/>
      <c r="C10" s="105"/>
      <c r="D10" s="105"/>
      <c r="E10" s="105"/>
    </row>
    <row r="11" spans="1:6" ht="12.75">
      <c r="A11" s="95" t="s">
        <v>206</v>
      </c>
      <c r="B11" s="95"/>
      <c r="C11" s="105"/>
      <c r="D11" s="105"/>
      <c r="E11" s="105"/>
      <c r="F11" s="104"/>
    </row>
    <row r="12" spans="1:6" ht="12.75">
      <c r="A12" s="95" t="s">
        <v>207</v>
      </c>
      <c r="B12" s="95"/>
      <c r="C12" s="105"/>
      <c r="D12" s="105"/>
      <c r="E12" s="105"/>
      <c r="F12" s="104"/>
    </row>
    <row r="13" spans="1:6" ht="12.75">
      <c r="A13" s="95" t="s">
        <v>208</v>
      </c>
      <c r="B13" s="95"/>
      <c r="C13" s="105"/>
      <c r="D13" s="105"/>
      <c r="E13" s="105"/>
      <c r="F13" s="104"/>
    </row>
    <row r="14" spans="1:6" ht="12.75">
      <c r="A14" s="95" t="s">
        <v>209</v>
      </c>
      <c r="B14" s="95"/>
      <c r="C14" s="105"/>
      <c r="D14" s="105"/>
      <c r="E14" s="105"/>
      <c r="F14" s="104"/>
    </row>
    <row r="15" spans="1:6" ht="12.75">
      <c r="A15" s="95" t="s">
        <v>210</v>
      </c>
      <c r="B15" s="95"/>
      <c r="C15" s="105"/>
      <c r="D15" s="105"/>
      <c r="E15" s="105"/>
      <c r="F15" s="104"/>
    </row>
    <row r="16" spans="1:6" ht="12.75">
      <c r="A16" s="95" t="s">
        <v>211</v>
      </c>
      <c r="B16" s="95"/>
      <c r="C16" s="105"/>
      <c r="D16" s="105"/>
      <c r="E16" s="105"/>
      <c r="F16" s="104"/>
    </row>
    <row r="17" spans="1:6" ht="12.75">
      <c r="A17" s="92" t="s">
        <v>233</v>
      </c>
      <c r="B17" s="93"/>
      <c r="C17" s="93"/>
      <c r="D17" s="93"/>
      <c r="E17" s="94"/>
      <c r="F17" s="104"/>
    </row>
    <row r="18" spans="1:6" ht="12.75">
      <c r="A18" s="95" t="s">
        <v>213</v>
      </c>
      <c r="B18" s="95"/>
      <c r="C18" s="105"/>
      <c r="D18" s="105"/>
      <c r="E18" s="105"/>
      <c r="F18" s="104"/>
    </row>
    <row r="19" spans="1:6" ht="12.75">
      <c r="A19" s="95" t="s">
        <v>206</v>
      </c>
      <c r="B19" s="95"/>
      <c r="C19" s="105"/>
      <c r="D19" s="105"/>
      <c r="E19" s="105"/>
      <c r="F19" s="104"/>
    </row>
    <row r="20" spans="1:6" ht="12.75">
      <c r="A20" s="95" t="s">
        <v>207</v>
      </c>
      <c r="B20" s="95"/>
      <c r="C20" s="105"/>
      <c r="D20" s="105"/>
      <c r="E20" s="105"/>
      <c r="F20" s="104"/>
    </row>
    <row r="21" spans="1:6" ht="12.75">
      <c r="A21" s="95" t="s">
        <v>208</v>
      </c>
      <c r="B21" s="95"/>
      <c r="C21" s="105"/>
      <c r="D21" s="105"/>
      <c r="E21" s="105"/>
      <c r="F21" s="104"/>
    </row>
    <row r="22" spans="1:6" ht="12.75">
      <c r="A22" s="95" t="s">
        <v>209</v>
      </c>
      <c r="B22" s="95"/>
      <c r="C22" s="105"/>
      <c r="D22" s="105"/>
      <c r="E22" s="105"/>
      <c r="F22" s="104"/>
    </row>
    <row r="23" spans="1:6" ht="12.75">
      <c r="A23" s="95" t="s">
        <v>210</v>
      </c>
      <c r="B23" s="95"/>
      <c r="C23" s="105"/>
      <c r="D23" s="105"/>
      <c r="E23" s="105"/>
      <c r="F23" s="104"/>
    </row>
    <row r="24" spans="1:6" ht="12.75">
      <c r="A24" s="95" t="s">
        <v>211</v>
      </c>
      <c r="B24" s="95"/>
      <c r="C24" s="105"/>
      <c r="D24" s="105"/>
      <c r="E24" s="105"/>
      <c r="F24" s="104"/>
    </row>
    <row r="25" spans="1:6" ht="12.75">
      <c r="A25" s="92" t="s">
        <v>214</v>
      </c>
      <c r="B25" s="93"/>
      <c r="C25" s="93"/>
      <c r="D25" s="93"/>
      <c r="E25" s="94"/>
      <c r="F25" s="104"/>
    </row>
    <row r="26" spans="1:6" ht="12.75">
      <c r="A26" s="95" t="s">
        <v>215</v>
      </c>
      <c r="B26" s="95"/>
      <c r="C26" s="105"/>
      <c r="D26" s="105"/>
      <c r="E26" s="105"/>
      <c r="F26" s="104"/>
    </row>
    <row r="27" spans="1:6" ht="12.75">
      <c r="A27" s="95" t="s">
        <v>216</v>
      </c>
      <c r="B27" s="95"/>
      <c r="C27" s="105"/>
      <c r="D27" s="105"/>
      <c r="E27" s="105"/>
      <c r="F27" s="104"/>
    </row>
    <row r="28" spans="1:6" ht="12.75">
      <c r="A28" s="95" t="s">
        <v>217</v>
      </c>
      <c r="B28" s="95"/>
      <c r="C28" s="105"/>
      <c r="D28" s="105"/>
      <c r="E28" s="105"/>
      <c r="F28" s="104"/>
    </row>
    <row r="29" spans="1:6" ht="12.75">
      <c r="A29" s="92" t="s">
        <v>218</v>
      </c>
      <c r="B29" s="93"/>
      <c r="C29" s="93"/>
      <c r="D29" s="93"/>
      <c r="E29" s="94"/>
      <c r="F29" s="104"/>
    </row>
    <row r="30" spans="1:6" ht="12.75">
      <c r="A30" s="95" t="s">
        <v>219</v>
      </c>
      <c r="B30" s="96"/>
      <c r="C30" s="106"/>
      <c r="D30" s="106"/>
      <c r="E30" s="106"/>
      <c r="F30" s="104"/>
    </row>
    <row r="31" spans="1:6" ht="12.75">
      <c r="A31" s="95" t="s">
        <v>220</v>
      </c>
      <c r="B31" s="96"/>
      <c r="C31" s="106"/>
      <c r="D31" s="106"/>
      <c r="E31" s="106"/>
      <c r="F31" s="104"/>
    </row>
    <row r="32" spans="1:6" ht="12.75">
      <c r="A32" s="95" t="s">
        <v>221</v>
      </c>
      <c r="B32" s="96"/>
      <c r="C32" s="106"/>
      <c r="D32" s="106"/>
      <c r="E32" s="106"/>
      <c r="F32" s="104"/>
    </row>
    <row r="33" spans="1:6" ht="12.75">
      <c r="A33" s="95" t="s">
        <v>222</v>
      </c>
      <c r="B33" s="96"/>
      <c r="C33" s="106"/>
      <c r="D33" s="106"/>
      <c r="E33" s="106"/>
      <c r="F33" s="104"/>
    </row>
    <row r="34" spans="1:6" ht="12.75">
      <c r="A34" s="95" t="s">
        <v>223</v>
      </c>
      <c r="B34" s="96"/>
      <c r="C34" s="106"/>
      <c r="D34" s="106"/>
      <c r="E34" s="106"/>
      <c r="F34" s="104"/>
    </row>
    <row r="35" spans="1:6" ht="12.75">
      <c r="A35" s="95" t="s">
        <v>224</v>
      </c>
      <c r="B35" s="96"/>
      <c r="C35" s="106"/>
      <c r="D35" s="106"/>
      <c r="E35" s="106"/>
      <c r="F35" s="104"/>
    </row>
    <row r="36" spans="1:6" ht="12.75">
      <c r="A36" s="95" t="s">
        <v>225</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234</v>
      </c>
    </row>
    <row r="5" spans="1:6" ht="12.75" customHeight="1">
      <c r="A5" s="107" t="s">
        <v>197</v>
      </c>
      <c r="B5" s="108" t="s">
        <v>59</v>
      </c>
      <c r="C5" s="108" t="s">
        <v>198</v>
      </c>
      <c r="D5" s="109" t="s">
        <v>227</v>
      </c>
      <c r="E5" s="109"/>
      <c r="F5" s="109"/>
    </row>
    <row r="6" spans="1:6" ht="12.75">
      <c r="A6" s="110"/>
      <c r="B6" s="89"/>
      <c r="C6" s="89"/>
      <c r="D6" s="102" t="s">
        <v>228</v>
      </c>
      <c r="E6" s="102" t="s">
        <v>235</v>
      </c>
      <c r="F6" s="102" t="s">
        <v>230</v>
      </c>
    </row>
    <row r="7" spans="1:6" ht="12.75">
      <c r="A7" s="65" t="s">
        <v>236</v>
      </c>
      <c r="B7" s="96"/>
      <c r="C7" s="97"/>
      <c r="D7" s="111" t="s">
        <v>237</v>
      </c>
      <c r="E7" s="112"/>
      <c r="F7" s="113"/>
    </row>
    <row r="8" spans="1:6" ht="12.75">
      <c r="A8" s="65" t="s">
        <v>238</v>
      </c>
      <c r="B8" s="96"/>
      <c r="C8" s="97"/>
      <c r="D8" s="111" t="s">
        <v>239</v>
      </c>
      <c r="E8" s="112"/>
      <c r="F8" s="113"/>
    </row>
    <row r="9" spans="1:6" ht="12.75">
      <c r="A9" s="65" t="s">
        <v>240</v>
      </c>
      <c r="B9" s="110"/>
      <c r="C9" s="110"/>
      <c r="D9" s="114" t="s">
        <v>239</v>
      </c>
      <c r="E9" s="114"/>
      <c r="F9" s="114"/>
    </row>
    <row r="10" spans="1:6" ht="12.75">
      <c r="A10" s="65" t="s">
        <v>241</v>
      </c>
      <c r="B10" s="110"/>
      <c r="C10" s="110"/>
      <c r="D10" s="114"/>
      <c r="E10" s="114"/>
      <c r="F10" s="114"/>
    </row>
    <row r="11" spans="1:6" ht="12.75">
      <c r="A11" s="65" t="s">
        <v>204</v>
      </c>
      <c r="B11" s="110"/>
      <c r="C11" s="110"/>
      <c r="D11" s="114"/>
      <c r="E11" s="114"/>
      <c r="F11" s="114"/>
    </row>
    <row r="12" spans="1:6" ht="12.75">
      <c r="A12" s="65" t="s">
        <v>80</v>
      </c>
      <c r="B12" s="110"/>
      <c r="C12" s="110"/>
      <c r="D12" s="114" t="s">
        <v>242</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243</v>
      </c>
      <c r="B5" s="115" t="s">
        <v>244</v>
      </c>
      <c r="C5" s="115" t="s">
        <v>245</v>
      </c>
      <c r="D5" s="115" t="s">
        <v>246</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247</v>
      </c>
      <c r="B11" s="118"/>
      <c r="C11" s="118"/>
      <c r="D11" s="118"/>
    </row>
    <row r="12" spans="1:4" ht="26.25" customHeight="1">
      <c r="A12" s="119" t="s">
        <v>248</v>
      </c>
      <c r="B12" s="119"/>
      <c r="C12" s="119"/>
      <c r="D12" s="119"/>
    </row>
    <row r="13" ht="12.75"/>
    <row r="14" spans="1:4" ht="12.75">
      <c r="A14" s="87" t="s">
        <v>249</v>
      </c>
      <c r="B14" s="87" t="s">
        <v>250</v>
      </c>
      <c r="C14" s="87" t="s">
        <v>251</v>
      </c>
      <c r="D14" s="87" t="s">
        <v>252</v>
      </c>
    </row>
    <row r="15" spans="1:4" ht="15" customHeight="1">
      <c r="A15" s="95" t="s">
        <v>253</v>
      </c>
      <c r="B15" s="95"/>
      <c r="C15" s="95"/>
      <c r="D15" s="95"/>
    </row>
    <row r="16" spans="1:4" ht="12.75">
      <c r="A16" s="95" t="s">
        <v>254</v>
      </c>
      <c r="B16" s="95"/>
      <c r="C16" s="95"/>
      <c r="D16" s="95"/>
    </row>
    <row r="17" spans="1:4" ht="12.75">
      <c r="A17" s="95" t="s">
        <v>255</v>
      </c>
      <c r="B17" s="95"/>
      <c r="C17" s="95"/>
      <c r="D17" s="95"/>
    </row>
    <row r="18" spans="1:4" ht="12.75">
      <c r="A18" s="87" t="s">
        <v>249</v>
      </c>
      <c r="B18" s="87" t="s">
        <v>256</v>
      </c>
      <c r="C18" s="120" t="s">
        <v>257</v>
      </c>
      <c r="D18" s="87" t="s">
        <v>252</v>
      </c>
    </row>
    <row r="19" spans="1:4" ht="15" customHeight="1">
      <c r="A19" s="95" t="s">
        <v>253</v>
      </c>
      <c r="B19" s="95"/>
      <c r="C19" s="95"/>
      <c r="D19" s="95"/>
    </row>
    <row r="20" spans="1:4" ht="15" customHeight="1">
      <c r="A20" s="95" t="s">
        <v>254</v>
      </c>
      <c r="B20" s="95"/>
      <c r="C20" s="95"/>
      <c r="D20" s="95"/>
    </row>
    <row r="21" spans="1:4" ht="15" customHeight="1">
      <c r="A21" s="95" t="s">
        <v>255</v>
      </c>
      <c r="B21" s="95"/>
      <c r="C21" s="95"/>
      <c r="D21" s="95"/>
    </row>
    <row r="22" spans="1:4" ht="12.75">
      <c r="A22" s="87" t="s">
        <v>249</v>
      </c>
      <c r="B22" s="87" t="s">
        <v>258</v>
      </c>
      <c r="C22" s="120" t="s">
        <v>259</v>
      </c>
      <c r="D22" s="87" t="s">
        <v>252</v>
      </c>
    </row>
    <row r="23" spans="1:4" ht="15" customHeight="1">
      <c r="A23" s="95" t="s">
        <v>253</v>
      </c>
      <c r="B23" s="95"/>
      <c r="C23" s="95"/>
      <c r="D23" s="95"/>
    </row>
    <row r="24" spans="1:4" ht="15" customHeight="1">
      <c r="A24" s="95" t="s">
        <v>254</v>
      </c>
      <c r="B24" s="95"/>
      <c r="C24" s="95"/>
      <c r="D24" s="95"/>
    </row>
    <row r="25" spans="1:4" ht="15" customHeight="1">
      <c r="A25" s="95" t="s">
        <v>255</v>
      </c>
      <c r="B25" s="95"/>
      <c r="C25" s="95"/>
      <c r="D25" s="95"/>
    </row>
    <row r="27" ht="15" customHeight="1">
      <c r="A27" s="121" t="s">
        <v>260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261</v>
      </c>
      <c r="B5" s="122"/>
      <c r="C5" s="122"/>
      <c r="D5" s="122"/>
      <c r="E5" s="104"/>
    </row>
    <row r="6" spans="1:5" ht="26.25" customHeight="1">
      <c r="A6" s="123" t="s">
        <v>248</v>
      </c>
      <c r="B6" s="123"/>
      <c r="C6" s="123"/>
      <c r="D6" s="123"/>
      <c r="E6" s="104"/>
    </row>
    <row r="7" spans="1:5" ht="12.75">
      <c r="A7" s="124"/>
      <c r="B7" s="124"/>
      <c r="C7" s="124"/>
      <c r="D7" s="124"/>
      <c r="E7" s="104"/>
    </row>
    <row r="8" spans="1:5" ht="12.75">
      <c r="A8" s="87" t="s">
        <v>249</v>
      </c>
      <c r="B8" s="87" t="s">
        <v>262</v>
      </c>
      <c r="C8" s="87" t="s">
        <v>263</v>
      </c>
      <c r="D8" s="87" t="s">
        <v>252</v>
      </c>
      <c r="E8" s="104"/>
    </row>
    <row r="9" spans="1:5" ht="12.75">
      <c r="A9" s="95" t="s">
        <v>253</v>
      </c>
      <c r="B9" s="89"/>
      <c r="C9" s="89"/>
      <c r="D9" s="89"/>
      <c r="E9" s="104"/>
    </row>
    <row r="10" spans="1:5" ht="12.75">
      <c r="A10" s="95" t="s">
        <v>254</v>
      </c>
      <c r="B10" s="89"/>
      <c r="C10" s="89"/>
      <c r="D10" s="89"/>
      <c r="E10" s="104"/>
    </row>
    <row r="11" spans="1:5" ht="12.75">
      <c r="A11" s="95" t="s">
        <v>255</v>
      </c>
      <c r="B11" s="89"/>
      <c r="C11" s="89"/>
      <c r="D11" s="89"/>
      <c r="E11" s="104"/>
    </row>
    <row r="12" spans="1:4" ht="12.75">
      <c r="A12" s="104"/>
      <c r="B12" s="104"/>
      <c r="C12" s="104"/>
      <c r="D12" s="104"/>
    </row>
    <row r="13" spans="1:5" ht="12.75">
      <c r="A13" s="87" t="s">
        <v>249</v>
      </c>
      <c r="B13" s="87" t="s">
        <v>256</v>
      </c>
      <c r="C13" s="120" t="s">
        <v>264</v>
      </c>
      <c r="D13" s="87" t="s">
        <v>252</v>
      </c>
      <c r="E13" s="104"/>
    </row>
    <row r="14" spans="1:5" ht="12.75">
      <c r="A14" s="95" t="s">
        <v>253</v>
      </c>
      <c r="B14" s="89"/>
      <c r="C14" s="89"/>
      <c r="D14" s="89"/>
      <c r="E14" s="104"/>
    </row>
    <row r="15" spans="1:5" ht="12.75">
      <c r="A15" s="95" t="s">
        <v>254</v>
      </c>
      <c r="B15" s="89"/>
      <c r="C15" s="89"/>
      <c r="D15" s="89"/>
      <c r="E15" s="104"/>
    </row>
    <row r="16" spans="1:5" ht="12.75">
      <c r="A16" s="95" t="s">
        <v>255</v>
      </c>
      <c r="B16" s="89"/>
      <c r="C16" s="89"/>
      <c r="D16" s="89"/>
      <c r="E16" s="104"/>
    </row>
    <row r="17" spans="1:4" ht="12.75">
      <c r="A17" s="87" t="s">
        <v>249</v>
      </c>
      <c r="B17" s="87" t="s">
        <v>258</v>
      </c>
      <c r="C17" s="120" t="s">
        <v>259</v>
      </c>
      <c r="D17" s="87" t="s">
        <v>252</v>
      </c>
    </row>
    <row r="18" spans="1:4" ht="15" customHeight="1">
      <c r="A18" s="95" t="s">
        <v>253</v>
      </c>
      <c r="B18" s="95"/>
      <c r="C18" s="95"/>
      <c r="D18" s="95"/>
    </row>
    <row r="19" spans="1:4" ht="15" customHeight="1">
      <c r="A19" s="95" t="s">
        <v>254</v>
      </c>
      <c r="B19" s="95"/>
      <c r="C19" s="95"/>
      <c r="D19" s="95"/>
    </row>
    <row r="20" spans="1:4" ht="15" customHeight="1">
      <c r="A20" s="95" t="s">
        <v>255</v>
      </c>
      <c r="B20" s="95"/>
      <c r="C20" s="95"/>
      <c r="D20" s="95"/>
    </row>
    <row r="22" ht="15" customHeight="1">
      <c r="A22" s="121" t="s">
        <v>260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265</v>
      </c>
      <c r="C5" s="125" t="s">
        <v>266</v>
      </c>
      <c r="D5" s="126" t="s">
        <v>267</v>
      </c>
    </row>
    <row r="6" spans="1:3" ht="12.75">
      <c r="A6" s="116" t="s">
        <v>268</v>
      </c>
      <c r="B6" s="127"/>
      <c r="C6" s="127"/>
    </row>
    <row r="7" spans="1:3" ht="12.75">
      <c r="A7" s="128" t="s">
        <v>269</v>
      </c>
      <c r="B7" s="129"/>
      <c r="C7" s="129"/>
    </row>
    <row r="8" spans="1:3" ht="12.75">
      <c r="A8" s="116" t="s">
        <v>270</v>
      </c>
      <c r="B8" s="127"/>
      <c r="C8" s="127"/>
    </row>
    <row r="9" spans="1:3" ht="12.75">
      <c r="A9" s="116" t="s">
        <v>271</v>
      </c>
      <c r="B9" s="127"/>
      <c r="C9" s="127"/>
    </row>
    <row r="10" spans="1:3" ht="12.75">
      <c r="A10" s="116" t="s">
        <v>272</v>
      </c>
      <c r="B10" s="127"/>
      <c r="C10" s="127"/>
    </row>
    <row r="11" spans="1:3" ht="12.75">
      <c r="A11" s="116" t="s">
        <v>273</v>
      </c>
      <c r="B11" s="127"/>
      <c r="C11" s="127"/>
    </row>
    <row r="12" spans="1:3" ht="12.75">
      <c r="A12" s="116" t="s">
        <v>274</v>
      </c>
      <c r="B12" s="127"/>
      <c r="C12" s="127"/>
    </row>
    <row r="13" spans="1:4" s="133" customFormat="1" ht="12.75">
      <c r="A13" s="130" t="s">
        <v>275</v>
      </c>
      <c r="B13" s="131">
        <f>B8+B10</f>
        <v>0</v>
      </c>
      <c r="C13" s="131">
        <f>C8+C10</f>
        <v>0</v>
      </c>
      <c r="D13" s="132" t="s">
        <v>276</v>
      </c>
    </row>
    <row r="14" spans="1:4" s="133" customFormat="1" ht="12.75">
      <c r="A14" s="130" t="s">
        <v>277</v>
      </c>
      <c r="B14" s="131">
        <f>B9+B11</f>
        <v>0</v>
      </c>
      <c r="C14" s="131">
        <f>C9+C11</f>
        <v>0</v>
      </c>
      <c r="D14" s="134" t="s">
        <v>278</v>
      </c>
    </row>
    <row r="15" spans="1:3" ht="12.75">
      <c r="A15" s="116" t="s">
        <v>279</v>
      </c>
      <c r="B15" s="127"/>
      <c r="C15" s="127"/>
    </row>
    <row r="16" spans="1:3" ht="12.75">
      <c r="A16" s="116" t="s">
        <v>280</v>
      </c>
      <c r="B16" s="127"/>
      <c r="C16" s="127"/>
    </row>
    <row r="17" spans="1:3" ht="12.75">
      <c r="A17" s="128" t="s">
        <v>281</v>
      </c>
      <c r="B17" s="129"/>
      <c r="C17" s="129"/>
    </row>
    <row r="18" spans="1:3" ht="12.75">
      <c r="A18" s="116" t="s">
        <v>282</v>
      </c>
      <c r="B18" s="131" t="e">
        <f>B8/(B14/1000)</f>
        <v>#DIV/0!</v>
      </c>
      <c r="C18" s="131" t="e">
        <f>C8/(C14/1000)</f>
        <v>#DIV/0!</v>
      </c>
    </row>
    <row r="19" spans="1:4" ht="12.75">
      <c r="A19" s="127" t="s">
        <v>283</v>
      </c>
      <c r="B19" s="135"/>
      <c r="C19" s="135"/>
      <c r="D19" s="136" t="s">
        <v>284</v>
      </c>
    </row>
    <row r="20" spans="1:4" ht="12.75">
      <c r="A20" s="116" t="s">
        <v>285</v>
      </c>
      <c r="B20" s="135"/>
      <c r="C20" s="135"/>
      <c r="D20" s="137" t="s">
        <v>284</v>
      </c>
    </row>
    <row r="21" spans="1:3" ht="12.75">
      <c r="A21" s="116" t="s">
        <v>286</v>
      </c>
      <c r="B21" s="131" t="e">
        <f>B18/B19</f>
        <v>#DIV/0!</v>
      </c>
      <c r="C21" s="131" t="e">
        <f>C18/C19</f>
        <v>#DIV/0!</v>
      </c>
    </row>
    <row r="22" spans="1:3" ht="12.75">
      <c r="A22" s="116" t="s">
        <v>287</v>
      </c>
      <c r="B22" s="131" t="e">
        <f>B8/B19</f>
        <v>#DIV/0!</v>
      </c>
      <c r="C22" s="131" t="e">
        <f>C8/C19</f>
        <v>#DIV/0!</v>
      </c>
    </row>
    <row r="23" spans="1:3" ht="12.75">
      <c r="A23" s="116" t="s">
        <v>288</v>
      </c>
      <c r="B23" s="131" t="e">
        <f>B8/(B19*B20)</f>
        <v>#DIV/0!</v>
      </c>
      <c r="C23" s="131" t="e">
        <f>C8/(C19*C20)</f>
        <v>#DIV/0!</v>
      </c>
    </row>
    <row r="24" spans="1:3" ht="12.75">
      <c r="A24" s="128" t="s">
        <v>289</v>
      </c>
      <c r="B24" s="129"/>
      <c r="C24" s="129"/>
    </row>
    <row r="25" spans="1:3" ht="12.75">
      <c r="A25" s="116" t="s">
        <v>290</v>
      </c>
      <c r="B25" s="131" t="e">
        <f>B10/(B14/1000)</f>
        <v>#DIV/0!</v>
      </c>
      <c r="C25" s="131" t="e">
        <f>C10/(C14/1000)</f>
        <v>#DIV/0!</v>
      </c>
    </row>
    <row r="26" spans="1:4" ht="12.75">
      <c r="A26" s="127" t="s">
        <v>291</v>
      </c>
      <c r="B26" s="135"/>
      <c r="C26" s="135"/>
      <c r="D26" s="136" t="s">
        <v>284</v>
      </c>
    </row>
    <row r="27" spans="1:4" ht="12.75">
      <c r="A27" s="116" t="s">
        <v>292</v>
      </c>
      <c r="B27" s="135"/>
      <c r="C27" s="135"/>
      <c r="D27" s="137" t="s">
        <v>284</v>
      </c>
    </row>
    <row r="28" spans="1:3" ht="12.75">
      <c r="A28" s="116" t="s">
        <v>293</v>
      </c>
      <c r="B28" s="131" t="e">
        <f>B25/B26</f>
        <v>#DIV/0!</v>
      </c>
      <c r="C28" s="131" t="e">
        <f>C25/C26</f>
        <v>#DIV/0!</v>
      </c>
    </row>
    <row r="29" spans="1:3" ht="12.75">
      <c r="A29" s="116" t="s">
        <v>294</v>
      </c>
      <c r="B29" s="131" t="e">
        <f>B10/B26</f>
        <v>#DIV/0!</v>
      </c>
      <c r="C29" s="131" t="e">
        <f>C10/C26</f>
        <v>#DIV/0!</v>
      </c>
    </row>
    <row r="30" spans="1:3" ht="12.75">
      <c r="A30" s="116" t="s">
        <v>295</v>
      </c>
      <c r="B30" s="131" t="e">
        <f>B10/(B26*B27)</f>
        <v>#DIV/0!</v>
      </c>
      <c r="C30" s="131" t="e">
        <f>C10/(C26*C27)</f>
        <v>#DIV/0!</v>
      </c>
    </row>
    <row r="31" spans="1:3" ht="12.75">
      <c r="A31" s="128" t="s">
        <v>296</v>
      </c>
      <c r="B31" s="138"/>
      <c r="C31" s="138"/>
    </row>
    <row r="32" spans="1:3" ht="12.75">
      <c r="A32" s="116" t="s">
        <v>297</v>
      </c>
      <c r="B32" s="131" t="e">
        <f>B12/(B16/1000)</f>
        <v>#DIV/0!</v>
      </c>
      <c r="C32" s="131" t="e">
        <f>C12/(C16/1000)</f>
        <v>#DIV/0!</v>
      </c>
    </row>
    <row r="33" spans="1:4" ht="12.75">
      <c r="A33" s="127" t="s">
        <v>298</v>
      </c>
      <c r="B33" s="135"/>
      <c r="C33" s="135"/>
      <c r="D33" s="136" t="s">
        <v>284</v>
      </c>
    </row>
    <row r="34" spans="1:4" ht="12.75">
      <c r="A34" s="116" t="s">
        <v>299</v>
      </c>
      <c r="B34" s="135"/>
      <c r="C34" s="135"/>
      <c r="D34" s="137" t="s">
        <v>284</v>
      </c>
    </row>
    <row r="35" spans="1:3" ht="12.75">
      <c r="A35" s="116" t="s">
        <v>300</v>
      </c>
      <c r="B35" s="131" t="e">
        <f>B32/B33</f>
        <v>#DIV/0!</v>
      </c>
      <c r="C35" s="131" t="e">
        <f>C32/C33</f>
        <v>#DIV/0!</v>
      </c>
    </row>
    <row r="36" spans="1:3" ht="12.75">
      <c r="A36" s="116" t="s">
        <v>301</v>
      </c>
      <c r="B36" s="131" t="e">
        <f>B12/B33</f>
        <v>#DIV/0!</v>
      </c>
      <c r="C36" s="131" t="e">
        <f>C12/C33</f>
        <v>#DIV/0!</v>
      </c>
    </row>
    <row r="37" spans="1:3" ht="12.75">
      <c r="A37" s="116" t="s">
        <v>302</v>
      </c>
      <c r="B37" s="131" t="e">
        <f>B12/(B33*B34)</f>
        <v>#DIV/0!</v>
      </c>
      <c r="C37" s="131" t="e">
        <f>C12/(C33*C34)</f>
        <v>#DIV/0!</v>
      </c>
    </row>
    <row r="38" spans="1:3" ht="12" customHeight="1">
      <c r="A38" s="117"/>
      <c r="B38" s="117"/>
      <c r="C38" s="117"/>
    </row>
    <row r="39" spans="1:4" ht="12.75" customHeight="1">
      <c r="A39" s="139" t="s">
        <v>303</v>
      </c>
      <c r="B39" s="139"/>
      <c r="C39" s="139"/>
      <c r="D39" s="140"/>
    </row>
    <row r="40" spans="1:4" ht="12.75" customHeight="1">
      <c r="A40" s="123" t="s">
        <v>248</v>
      </c>
      <c r="B40" s="123"/>
      <c r="C40" s="123"/>
      <c r="D40" s="124"/>
    </row>
    <row r="41" spans="1:4" ht="12" customHeight="1">
      <c r="A41" s="141"/>
      <c r="B41" s="141"/>
      <c r="C41" s="142"/>
      <c r="D41" s="124"/>
    </row>
    <row r="42" spans="1:3" ht="12.75">
      <c r="A42" s="115" t="s">
        <v>304</v>
      </c>
      <c r="B42" s="115" t="s">
        <v>262</v>
      </c>
      <c r="C42" s="143" t="s">
        <v>251</v>
      </c>
    </row>
    <row r="43" spans="1:3" ht="12.75">
      <c r="A43" s="116" t="s">
        <v>253</v>
      </c>
      <c r="B43" s="116"/>
      <c r="C43" s="116"/>
    </row>
    <row r="44" spans="1:3" ht="12.75">
      <c r="A44" s="116" t="s">
        <v>254</v>
      </c>
      <c r="B44" s="116"/>
      <c r="C44" s="116"/>
    </row>
    <row r="45" spans="1:3" ht="12.75">
      <c r="A45" s="116" t="s">
        <v>255</v>
      </c>
      <c r="B45" s="116"/>
      <c r="C45" s="116"/>
    </row>
    <row r="46" spans="1:3" ht="12.75">
      <c r="A46" s="115" t="s">
        <v>304</v>
      </c>
      <c r="B46" s="115" t="s">
        <v>305</v>
      </c>
      <c r="C46" s="115" t="s">
        <v>257</v>
      </c>
    </row>
    <row r="47" spans="1:3" ht="12.75">
      <c r="A47" s="116" t="s">
        <v>253</v>
      </c>
      <c r="B47" s="116"/>
      <c r="C47" s="116"/>
    </row>
    <row r="48" spans="1:3" ht="12.75">
      <c r="A48" s="116" t="s">
        <v>254</v>
      </c>
      <c r="B48" s="116"/>
      <c r="C48" s="116"/>
    </row>
    <row r="49" spans="1:3" ht="12.75">
      <c r="A49" s="116" t="s">
        <v>255</v>
      </c>
      <c r="B49" s="116"/>
      <c r="C49" s="116"/>
    </row>
    <row r="50" spans="1:3" ht="12.75">
      <c r="A50" s="115" t="s">
        <v>304</v>
      </c>
      <c r="B50" s="115" t="s">
        <v>306</v>
      </c>
      <c r="C50" s="115" t="s">
        <v>307</v>
      </c>
    </row>
    <row r="51" spans="1:3" ht="12.75">
      <c r="A51" s="116" t="s">
        <v>253</v>
      </c>
      <c r="B51" s="116"/>
      <c r="C51" s="116"/>
    </row>
    <row r="52" spans="1:3" ht="12.75">
      <c r="A52" s="116" t="s">
        <v>254</v>
      </c>
      <c r="B52" s="116"/>
      <c r="C52" s="116"/>
    </row>
    <row r="53" spans="1:3" ht="12.75">
      <c r="A53" s="116" t="s">
        <v>255</v>
      </c>
      <c r="B53" s="116"/>
      <c r="C53" s="116"/>
    </row>
    <row r="55" ht="12.75">
      <c r="A55" s="121" t="s">
        <v>260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