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<sst xmlns="http://schemas.openxmlformats.org/spreadsheetml/2006/main" count="861" uniqueCount="480">
  <si>
    <t>PHG Needs Assessment Calculator</t>
  </si>
  <si>
    <t>Saint Lucia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</si>
  <si>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</si>
  <si>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</si>
  <si>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</si>
  <si>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</si>
  <si>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</si>
  <si>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</si>
  <si>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</si>
  <si>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</si>
  <si>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</si>
  <si>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</si>
  <si>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</si>
  <si>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</si>
  <si>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</si>
  <si>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</si>
  <si>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</si>
  <si>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</si>
  <si>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</si>
  <si>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</si>
  <si>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</si>
  <si>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</si>
  <si>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</si>
  <si>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</si>
  <si>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</si>
  <si>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</si>
  <si>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</si>
  <si>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</si>
  <si>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</si>
  <si>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</si>
  <si>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</si>
  <si>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</si>
  <si>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</si>
  <si>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</si>
  <si>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</si>
  <si>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</si>
  <si>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</si>
  <si>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</si>
  <si>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</si>
  <si>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</si>
  <si>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</si>
  <si>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</si>
  <si>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</si>
  <si>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</si>
  <si>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</si>
  <si>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</si>
  <si>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</si>
  <si>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</si>
  <si>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</si>
  <si>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</si>
  <si>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</si>
  <si>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</si>
  <si>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</si>
  <si>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</si>
  <si>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</si>
  <si>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</si>
  <si>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</si>
  <si>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</si>
  <si>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</si>
  <si>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</si>
  <si>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</si>
  <si>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</si>
  <si>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</si>
  <si>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</si>
  <si>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</si>
  <si>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</si>
  <si>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</si>
  <si>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</si>
  <si>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</si>
  <si>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</si>
  <si>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</si>
  <si>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</si>
  <si>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</si>
  <si>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</si>
  <si>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</si>
  <si>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</si>
  <si>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</si>
  <si>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</si>
  <si>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</si>
  <si>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</si>
  <si>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</si>
  <si>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</si>
  <si>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</si>
  <si>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</si>
  <si>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</si>
  <si>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</si>
  <si>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</si>
  <si>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</si>
  <si>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</si>
  <si>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</si>
  <si>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</si>
  <si>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</si>
  <si>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</si>
  <si>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</si>
  <si>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</si>
  <si>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</si>
  <si>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14.76</t>
  </si>
  <si>
    <t>WHO, 2009</t>
  </si>
  <si>
    <t>Total births in 1000s (LB+SB) per year</t>
  </si>
  <si>
    <t>Infant mortality rate: infant deaths / 1000 LB / year</t>
  </si>
  <si>
    <t>Under-5 mortality rate: U5 deaths / 1000 LB / year</t>
  </si>
  <si>
    <t>Percentage births in women &gt;35 years</t>
  </si>
  <si>
    <t>Life expectancy at birth (yrs)</t>
  </si>
  <si>
    <t>74.64</t>
  </si>
  <si>
    <t xml:space="preserve">% of marriages consanguineous </t>
  </si>
  <si>
    <t>Maternal health</t>
  </si>
  <si>
    <t>Prenatal visits – at least 1 visit (%)</t>
  </si>
  <si>
    <t>99.2</t>
  </si>
  <si>
    <t>Prenatal visits – at least 4 visits (%)</t>
  </si>
  <si>
    <t>−</t>
  </si>
  <si>
    <t>Births attended by skilled health personnel (%)</t>
  </si>
  <si>
    <t>100</t>
  </si>
  <si>
    <t>Contraception prevalence rate (%)</t>
  </si>
  <si>
    <t>Unmet need for family planning (%)</t>
  </si>
  <si>
    <t> </t>
  </si>
  <si>
    <t>Total fertility rate</t>
  </si>
  <si>
    <t>1.95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</si>
  <si>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</si>
  <si>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</si>
  <si>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</si>
  <si>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</si>
  <si>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</si>
  <si>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</si>
  <si>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</si>
  <si>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9080</t>
  </si>
  <si>
    <t>% population living on &lt; US$1 per day</t>
  </si>
  <si>
    <t>Birth registration coverage (%)</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</si>
  <si>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</si>
  <si>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</si>
  <si>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</si>
  <si>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</si>
  <si>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</si>
  <si>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</si>
  <si>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</si>
  <si>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</si>
  <si>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</si>
  <si>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</si>
  <si>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</si>
  <si>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674.9</t>
  </si>
  <si>
    <t>WHO 2011</t>
  </si>
  <si>
    <t>Total expenditure on health as percentage of GDP</t>
  </si>
  <si>
    <t>7.2</t>
  </si>
  <si>
    <t xml:space="preserve">Per capita government expenditure on health (PPP int. $) </t>
  </si>
  <si>
    <t>325.9</t>
  </si>
  <si>
    <t xml:space="preserve">External resources for health as percentage of total expenditure on health </t>
  </si>
  <si>
    <t>0.7</t>
  </si>
  <si>
    <t xml:space="preserve">General government expenditure on health as percentage of total expenditure on health  </t>
  </si>
  <si>
    <t>48.3</t>
  </si>
  <si>
    <t xml:space="preserve">Out-of-pocket expenditure as percentage of private expenditure on health </t>
  </si>
  <si>
    <t>98.8</t>
  </si>
  <si>
    <t xml:space="preserve">Private expenditure on health as percentage of total expenditure on health </t>
  </si>
  <si>
    <t>51.7</t>
  </si>
  <si>
    <t xml:space="preserve">General government expenditure on health as percentage of total government expenditure </t>
  </si>
  <si>
    <t>11.1</t>
  </si>
  <si>
    <t>Health Workforce</t>
  </si>
  <si>
    <t>Number of nursing and midwifery personnel</t>
  </si>
  <si>
    <t>320</t>
  </si>
  <si>
    <t>WHO, 2002</t>
  </si>
  <si>
    <t xml:space="preserve">Nursing and midwifery personnel density (per 10,000 population)  </t>
  </si>
  <si>
    <t>21.6</t>
  </si>
  <si>
    <t>Number of physicians</t>
  </si>
  <si>
    <t>70</t>
  </si>
  <si>
    <t xml:space="preserve">Physician density (per 10,000 population) </t>
  </si>
  <si>
    <t>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</si>
  <si>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</si>
  <si>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</si>
  <si>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</si>
  <si>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</si>
  <si>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</si>
  <si>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</si>
  <si>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</si>
  <si>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</si>
  <si>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</si>
  <si>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</si>
  <si>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</si>
  <si>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</si>
  <si>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</si>
  <si>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</si>
  <si>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</si>
  <si>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</si>
  <si>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</si>
  <si>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</si>
  <si>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</si>
  <si>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</si>
  <si>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</si>
  <si>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</si>
  <si>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</si>
  <si>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</si>
  <si>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</si>
  <si>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</si>
  <si>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</si>
  <si>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</si>
  <si>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</si>
  <si>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</si>
  <si>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</si>
  <si>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</si>
  <si>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</si>
  <si>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</si>
  <si>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</si>
  <si>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</si>
  <si>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</si>
  <si>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</si>
  <si>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</si>
  <si>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</si>
  <si>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</si>
  <si>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</si>
  <si>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</si>
  <si>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</si>
  <si>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</si>
  <si>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</si>
  <si>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</si>
  <si>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</si>
  <si>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</si>
  <si>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</si>
  <si>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</si>
  <si>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</si>
  <si>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</si>
  <si>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</si>
  <si>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</si>
  <si>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</si>
  <si>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</si>
  <si>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</si>
  <si>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</si>
  <si>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</si>
  <si>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</si>
  <si>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</si>
  <si>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</si>
  <si>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</si>
  <si>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</si>
  <si>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RUB Epidemiology 1.3: Country epidemiology for rubella</t>
  </si>
  <si>
    <t>Region (Caribbean)</t>
  </si>
  <si>
    <t>Rubella immunisation coverage (%)</t>
  </si>
  <si>
    <t>99</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</si>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</sst>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193</v>
      </c>
      <c r="D5" s="148" t="s">
        <v>194</v>
      </c>
      <c r="E5" s="146" t="s">
        <v>60</v>
      </c>
      <c r="F5" s="149" t="s">
        <v>193</v>
      </c>
      <c r="G5" s="147" t="s">
        <v>195</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130</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193</v>
      </c>
      <c r="D5" s="88" t="s">
        <v>194</v>
      </c>
      <c r="E5" s="195" t="s">
        <v>60</v>
      </c>
      <c r="F5" s="195" t="s">
        <v>193</v>
      </c>
      <c r="G5" s="195" t="s">
        <v>195</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193</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193</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193</v>
      </c>
      <c r="D5" s="227" t="s">
        <v>386</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7808</v>
      </c>
      <c r="C12" s="30">
        <v>7536</v>
      </c>
      <c r="D12" s="30">
        <v>15344</v>
      </c>
      <c r="E12" s="31"/>
      <c r="F12" s="31"/>
      <c r="G12" s="32">
        <f>E12+F12</f>
        <v>0</v>
      </c>
      <c r="H12" s="31"/>
      <c r="I12" s="31"/>
      <c r="J12" s="32">
        <f>H12+I12</f>
        <v>0</v>
      </c>
    </row>
    <row r="13" spans="1:10" ht="12.75">
      <c r="A13" s="29" t="s">
        <v>66</v>
      </c>
      <c r="B13" s="30">
        <v>6514</v>
      </c>
      <c r="C13" s="30">
        <v>6674</v>
      </c>
      <c r="D13" s="30">
        <v>13188</v>
      </c>
      <c r="E13" s="31"/>
      <c r="F13" s="31"/>
      <c r="G13" s="32">
        <f>E13+F13</f>
        <v>0</v>
      </c>
      <c r="H13" s="31"/>
      <c r="I13" s="31"/>
      <c r="J13" s="32">
        <f>H13+I13</f>
        <v>0</v>
      </c>
    </row>
    <row r="14" spans="1:10" ht="12.75">
      <c r="A14" s="29" t="s">
        <v>67</v>
      </c>
      <c r="B14" s="30">
        <v>8047</v>
      </c>
      <c r="C14" s="30">
        <v>8058</v>
      </c>
      <c r="D14" s="30">
        <v>16105</v>
      </c>
      <c r="E14" s="31"/>
      <c r="F14" s="31"/>
      <c r="G14" s="32">
        <f>E14+F14</f>
        <v>0</v>
      </c>
      <c r="H14" s="31"/>
      <c r="I14" s="31"/>
      <c r="J14" s="32">
        <f>H14+I14</f>
        <v>0</v>
      </c>
    </row>
    <row r="15" spans="1:10" ht="12.75">
      <c r="A15" s="29" t="s">
        <v>68</v>
      </c>
      <c r="B15" s="30">
        <v>8735</v>
      </c>
      <c r="C15" s="30">
        <v>8651</v>
      </c>
      <c r="D15" s="30">
        <v>17386</v>
      </c>
      <c r="E15" s="31"/>
      <c r="F15" s="31"/>
      <c r="G15" s="32">
        <f>E15+F15</f>
        <v>0</v>
      </c>
      <c r="H15" s="31"/>
      <c r="I15" s="31"/>
      <c r="J15" s="32">
        <f>H15+I15</f>
        <v>0</v>
      </c>
    </row>
    <row r="16" spans="1:10" ht="12.75">
      <c r="A16" s="29" t="s">
        <v>69</v>
      </c>
      <c r="B16" s="30">
        <v>8553</v>
      </c>
      <c r="C16" s="30">
        <v>8877</v>
      </c>
      <c r="D16" s="30">
        <v>17430</v>
      </c>
      <c r="E16" s="31"/>
      <c r="F16" s="31"/>
      <c r="G16" s="32">
        <f>E16+F16</f>
        <v>0</v>
      </c>
      <c r="H16" s="31"/>
      <c r="I16" s="31"/>
      <c r="J16" s="32">
        <f>H16+I16</f>
        <v>0</v>
      </c>
    </row>
    <row r="17" spans="1:10" ht="12.75">
      <c r="A17" s="29" t="s">
        <v>70</v>
      </c>
      <c r="B17" s="30">
        <v>7422</v>
      </c>
      <c r="C17" s="30">
        <v>7692</v>
      </c>
      <c r="D17" s="30">
        <v>15114</v>
      </c>
      <c r="E17" s="31"/>
      <c r="F17" s="31"/>
      <c r="G17" s="32">
        <f>E17+F17</f>
        <v>0</v>
      </c>
      <c r="H17" s="31"/>
      <c r="I17" s="31"/>
      <c r="J17" s="32">
        <f>H17+I17</f>
        <v>0</v>
      </c>
    </row>
    <row r="18" spans="1:10" ht="12.75">
      <c r="A18" s="29" t="s">
        <v>71</v>
      </c>
      <c r="B18" s="30">
        <v>6469</v>
      </c>
      <c r="C18" s="30">
        <v>6848</v>
      </c>
      <c r="D18" s="30">
        <v>13317</v>
      </c>
      <c r="E18" s="31"/>
      <c r="F18" s="31"/>
      <c r="G18" s="32">
        <f>E18+F18</f>
        <v>0</v>
      </c>
      <c r="H18" s="31"/>
      <c r="I18" s="31"/>
      <c r="J18" s="32">
        <f>H18+I18</f>
        <v>0</v>
      </c>
    </row>
    <row r="19" spans="1:10" ht="12.75">
      <c r="A19" s="29" t="s">
        <v>72</v>
      </c>
      <c r="B19" s="30">
        <v>5895</v>
      </c>
      <c r="C19" s="30">
        <v>6345</v>
      </c>
      <c r="D19" s="30">
        <v>12240</v>
      </c>
      <c r="E19" s="31"/>
      <c r="F19" s="31"/>
      <c r="G19" s="32">
        <f>E19+F19</f>
        <v>0</v>
      </c>
      <c r="H19" s="31"/>
      <c r="I19" s="31"/>
      <c r="J19" s="32">
        <f>H19+I19</f>
        <v>0</v>
      </c>
    </row>
    <row r="20" spans="1:10" ht="12.75">
      <c r="A20" s="29" t="s">
        <v>73</v>
      </c>
      <c r="B20" s="30">
        <v>5644</v>
      </c>
      <c r="C20" s="30">
        <v>6065</v>
      </c>
      <c r="D20" s="30">
        <v>11709</v>
      </c>
      <c r="E20" s="31"/>
      <c r="F20" s="31"/>
      <c r="G20" s="32">
        <f>E20+F20</f>
        <v>0</v>
      </c>
      <c r="H20" s="31"/>
      <c r="I20" s="31"/>
      <c r="J20" s="32">
        <f>H20+I20</f>
        <v>0</v>
      </c>
    </row>
    <row r="21" spans="1:10" ht="12.75">
      <c r="A21" s="29" t="s">
        <v>74</v>
      </c>
      <c r="B21" s="30">
        <v>5107</v>
      </c>
      <c r="C21" s="30">
        <v>5434</v>
      </c>
      <c r="D21" s="30">
        <v>10541</v>
      </c>
      <c r="E21" s="31"/>
      <c r="F21" s="31"/>
      <c r="G21" s="32">
        <f>E21+F21</f>
        <v>0</v>
      </c>
      <c r="H21" s="31"/>
      <c r="I21" s="31"/>
      <c r="J21" s="32">
        <f>H21+I21</f>
        <v>0</v>
      </c>
    </row>
    <row r="22" spans="1:10" ht="12.75">
      <c r="A22" s="29" t="s">
        <v>75</v>
      </c>
      <c r="B22" s="30">
        <v>3988</v>
      </c>
      <c r="C22" s="30">
        <v>3990</v>
      </c>
      <c r="D22" s="30">
        <v>7978</v>
      </c>
      <c r="E22" s="31"/>
      <c r="F22" s="31"/>
      <c r="G22" s="32">
        <f>E22+F22</f>
        <v>0</v>
      </c>
      <c r="H22" s="31"/>
      <c r="I22" s="31"/>
      <c r="J22" s="32">
        <f>H22+I22</f>
        <v>0</v>
      </c>
    </row>
    <row r="23" spans="1:10" ht="12.75">
      <c r="A23" s="29" t="s">
        <v>76</v>
      </c>
      <c r="B23" s="30">
        <v>2977</v>
      </c>
      <c r="C23" s="30">
        <v>2980</v>
      </c>
      <c r="D23" s="30">
        <v>5957</v>
      </c>
      <c r="E23" s="31"/>
      <c r="F23" s="31"/>
      <c r="G23" s="32">
        <f>E23+F23</f>
        <v>0</v>
      </c>
      <c r="H23" s="31"/>
      <c r="I23" s="31"/>
      <c r="J23" s="32">
        <f>H23+I23</f>
        <v>0</v>
      </c>
    </row>
    <row r="24" spans="1:10" ht="12.75">
      <c r="A24" s="29" t="s">
        <v>77</v>
      </c>
      <c r="B24" s="30">
        <v>2142</v>
      </c>
      <c r="C24" s="30">
        <v>2417</v>
      </c>
      <c r="D24" s="30">
        <v>4559</v>
      </c>
      <c r="E24" s="31"/>
      <c r="F24" s="31"/>
      <c r="G24" s="32">
        <f>E24+F24</f>
        <v>0</v>
      </c>
      <c r="H24" s="31"/>
      <c r="I24" s="31"/>
      <c r="J24" s="32">
        <f>H24+I24</f>
        <v>0</v>
      </c>
    </row>
    <row r="25" spans="1:10" ht="12.75">
      <c r="A25" s="29" t="s">
        <v>78</v>
      </c>
      <c r="B25" s="30">
        <v>5164</v>
      </c>
      <c r="C25" s="30">
        <v>6338</v>
      </c>
      <c r="D25" s="30">
        <v>11502</v>
      </c>
      <c r="E25" s="31"/>
      <c r="F25" s="31"/>
      <c r="G25" s="32">
        <f>E25+F25</f>
        <v>0</v>
      </c>
      <c r="H25" s="31"/>
      <c r="I25" s="31"/>
      <c r="J25" s="32">
        <f>H25+I25</f>
        <v>0</v>
      </c>
    </row>
    <row r="26" spans="1:10" ht="12.75">
      <c r="A26" s="29" t="s">
        <v>64</v>
      </c>
      <c r="B26" s="32">
        <f>SUM(B12:B25)</f>
        <v>84465</v>
      </c>
      <c r="C26" s="32">
        <f>SUM(C12:C25)</f>
        <v>87905</v>
      </c>
      <c r="D26" s="30">
        <v>172370</v>
      </c>
      <c r="E26" s="32">
        <f>SUM(E12:E25)</f>
        <v>0</v>
      </c>
      <c r="F26" s="32">
        <f>SUM(F12:F25)</f>
        <v>0</v>
      </c>
      <c r="G26" s="32">
        <f>E26+F26</f>
        <v>0</v>
      </c>
      <c r="H26" s="32">
        <f>SUM(H12:H25)</f>
        <v>0</v>
      </c>
      <c r="I26" s="32">
        <f>SUM(I12:I25)</f>
        <v>0</v>
      </c>
      <c r="J26" s="32">
        <f>H26+I26</f>
        <v>0</v>
      </c>
    </row>
    <row r="27" spans="1:10" ht="12.75">
      <c r="A27" s="33" t="s">
        <v>79</v>
      </c>
      <c r="B27" s="34"/>
      <c r="C27" s="35">
        <f>SUM(C15:C20)</f>
        <v>44478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3.053</v>
      </c>
      <c r="C41" s="48" t="s">
        <v>94</v>
      </c>
      <c r="D41" s="49"/>
      <c r="E41" s="50"/>
      <c r="F41" s="49"/>
      <c r="G41" s="50"/>
    </row>
    <row r="42" spans="1:7" s="51" customFormat="1" ht="12.75">
      <c r="A42" s="29" t="s">
        <v>99</v>
      </c>
      <c r="B42" s="47">
        <v>13.8</v>
      </c>
      <c r="C42" s="48" t="s">
        <v>94</v>
      </c>
      <c r="D42" s="49"/>
      <c r="E42" s="50"/>
      <c r="F42" s="49"/>
      <c r="G42" s="50"/>
    </row>
    <row r="43" spans="1:7" s="51" customFormat="1" ht="12.75">
      <c r="A43" s="46" t="s">
        <v>100</v>
      </c>
      <c r="B43" s="47">
        <v>15.6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109</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114</v>
      </c>
      <c r="C63" s="48" t="s">
        <v>94</v>
      </c>
      <c r="D63" s="49"/>
      <c r="E63" s="50"/>
      <c r="F63" s="49"/>
      <c r="G63" s="50"/>
    </row>
    <row r="64" spans="1:7" s="15" customFormat="1" ht="12.75">
      <c r="A64" s="46" t="s">
        <v>126</v>
      </c>
      <c r="B64" s="47"/>
      <c r="C64" s="48"/>
      <c r="D64" s="49"/>
      <c r="E64" s="50"/>
      <c r="F64" s="49"/>
      <c r="G64" s="50"/>
    </row>
    <row r="65" spans="1:256" s="66" customFormat="1" ht="12.75">
      <c r="A65" s="46" t="s">
        <v>127</v>
      </c>
      <c r="B65" s="47" t="s">
        <v>128</v>
      </c>
      <c r="C65" s="48" t="s">
        <v>129</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130</v>
      </c>
      <c r="F67" s="54"/>
      <c r="G67" s="54"/>
    </row>
    <row r="68" spans="1:7" ht="12.75">
      <c r="A68" s="15" t="s">
        <v>131</v>
      </c>
      <c r="F68" s="68"/>
      <c r="G68" s="68"/>
    </row>
    <row r="69" spans="1:7" ht="12.75">
      <c r="A69" s="15" t="s">
        <v>132</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201</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133</v>
      </c>
    </row>
    <row r="5" spans="1:7" s="71" customFormat="1" ht="24.75" customHeight="1">
      <c r="A5" s="70" t="s">
        <v>134</v>
      </c>
      <c r="B5" s="70"/>
      <c r="C5" s="70"/>
      <c r="D5" s="70"/>
      <c r="E5" s="70"/>
      <c r="F5" s="70"/>
      <c r="G5" s="70"/>
    </row>
    <row r="6" spans="1:3" s="71" customFormat="1" ht="12.75">
      <c r="A6" s="72"/>
      <c r="B6" s="72"/>
      <c r="C6" s="72"/>
    </row>
    <row r="7" s="71" customFormat="1" ht="12.75">
      <c r="A7" s="73" t="s">
        <v>135</v>
      </c>
    </row>
    <row r="8" s="71" customFormat="1" ht="12.75">
      <c r="A8" s="74" t="s">
        <v>55</v>
      </c>
    </row>
    <row r="9" s="71" customFormat="1" ht="12.75">
      <c r="A9" s="74" t="s">
        <v>56</v>
      </c>
    </row>
    <row r="10" s="71" customFormat="1" ht="12.75"/>
    <row r="11" spans="1:7" s="71" customFormat="1" ht="12.75">
      <c r="A11" s="75" t="s">
        <v>136</v>
      </c>
      <c r="B11" s="64" t="s">
        <v>89</v>
      </c>
      <c r="C11" s="64" t="s">
        <v>82</v>
      </c>
      <c r="D11" s="64" t="s">
        <v>90</v>
      </c>
      <c r="E11" s="64" t="s">
        <v>82</v>
      </c>
      <c r="F11" s="64" t="s">
        <v>91</v>
      </c>
      <c r="G11" s="64" t="s">
        <v>82</v>
      </c>
    </row>
    <row r="12" spans="1:7" s="71" customFormat="1" ht="12.75" customHeight="1">
      <c r="A12" s="56" t="s">
        <v>137</v>
      </c>
      <c r="B12" s="47" t="s">
        <v>138</v>
      </c>
      <c r="C12" s="48" t="s">
        <v>139</v>
      </c>
      <c r="D12" s="49"/>
      <c r="E12" s="50"/>
      <c r="F12" s="49"/>
      <c r="G12" s="50"/>
    </row>
    <row r="13" spans="1:7" s="71" customFormat="1" ht="12.75" customHeight="1">
      <c r="A13" s="56" t="s">
        <v>140</v>
      </c>
      <c r="B13" s="47" t="s">
        <v>141</v>
      </c>
      <c r="C13" s="48" t="s">
        <v>139</v>
      </c>
      <c r="D13" s="49"/>
      <c r="E13" s="50"/>
      <c r="F13" s="49"/>
      <c r="G13" s="50"/>
    </row>
    <row r="14" spans="1:7" s="71" customFormat="1" ht="12.75" customHeight="1">
      <c r="A14" s="56" t="s">
        <v>142</v>
      </c>
      <c r="B14" s="47" t="s">
        <v>143</v>
      </c>
      <c r="C14" s="48" t="s">
        <v>139</v>
      </c>
      <c r="D14" s="49"/>
      <c r="E14" s="50"/>
      <c r="F14" s="49"/>
      <c r="G14" s="50"/>
    </row>
    <row r="15" spans="1:13" s="71" customFormat="1" ht="12.75" customHeight="1">
      <c r="A15" s="56" t="s">
        <v>144</v>
      </c>
      <c r="B15" s="47" t="s">
        <v>145</v>
      </c>
      <c r="C15" s="48" t="s">
        <v>139</v>
      </c>
      <c r="D15" s="49"/>
      <c r="E15" s="50"/>
      <c r="F15" s="49"/>
      <c r="G15" s="50"/>
      <c r="M15" s="72"/>
    </row>
    <row r="16" spans="1:13" s="71" customFormat="1" ht="12.75" customHeight="1">
      <c r="A16" s="56" t="s">
        <v>146</v>
      </c>
      <c r="B16" s="47" t="s">
        <v>147</v>
      </c>
      <c r="C16" s="48" t="s">
        <v>139</v>
      </c>
      <c r="D16" s="49"/>
      <c r="E16" s="50"/>
      <c r="F16" s="49"/>
      <c r="G16" s="50"/>
      <c r="M16" s="76"/>
    </row>
    <row r="17" spans="1:13" s="71" customFormat="1" ht="12.75" customHeight="1">
      <c r="A17" s="56" t="s">
        <v>148</v>
      </c>
      <c r="B17" s="47" t="s">
        <v>149</v>
      </c>
      <c r="C17" s="48" t="s">
        <v>139</v>
      </c>
      <c r="D17" s="49"/>
      <c r="E17" s="50"/>
      <c r="F17" s="49"/>
      <c r="G17" s="50"/>
      <c r="M17" s="72"/>
    </row>
    <row r="18" spans="1:13" s="71" customFormat="1" ht="12.75" customHeight="1">
      <c r="A18" s="56" t="s">
        <v>150</v>
      </c>
      <c r="B18" s="47" t="s">
        <v>151</v>
      </c>
      <c r="C18" s="48" t="s">
        <v>139</v>
      </c>
      <c r="D18" s="49"/>
      <c r="E18" s="50"/>
      <c r="F18" s="49"/>
      <c r="G18" s="50"/>
      <c r="M18" s="72"/>
    </row>
    <row r="19" spans="1:13" s="71" customFormat="1" ht="12.75" customHeight="1">
      <c r="A19" s="56" t="s">
        <v>152</v>
      </c>
      <c r="B19" s="47" t="s">
        <v>153</v>
      </c>
      <c r="C19" s="48" t="s">
        <v>139</v>
      </c>
      <c r="D19" s="49"/>
      <c r="E19" s="50"/>
      <c r="F19" s="49"/>
      <c r="G19" s="50"/>
      <c r="M19" s="72"/>
    </row>
    <row r="20" spans="1:7" s="71" customFormat="1" ht="12.75">
      <c r="A20" s="77"/>
      <c r="B20" s="77"/>
      <c r="C20" s="77"/>
      <c r="D20" s="77"/>
      <c r="E20" s="77"/>
      <c r="F20" s="77"/>
      <c r="G20" s="77"/>
    </row>
    <row r="21" spans="1:7" s="71" customFormat="1" ht="12.75">
      <c r="A21" s="64" t="s">
        <v>154</v>
      </c>
      <c r="B21" s="64" t="s">
        <v>89</v>
      </c>
      <c r="C21" s="64" t="s">
        <v>82</v>
      </c>
      <c r="D21" s="64" t="s">
        <v>90</v>
      </c>
      <c r="E21" s="64" t="s">
        <v>82</v>
      </c>
      <c r="F21" s="64" t="s">
        <v>91</v>
      </c>
      <c r="G21" s="64" t="s">
        <v>82</v>
      </c>
    </row>
    <row r="22" spans="1:7" s="71" customFormat="1" ht="12.75" customHeight="1">
      <c r="A22" s="56" t="s">
        <v>155</v>
      </c>
      <c r="B22" s="78" t="s">
        <v>156</v>
      </c>
      <c r="C22" s="48" t="s">
        <v>157</v>
      </c>
      <c r="D22" s="49"/>
      <c r="E22" s="50"/>
      <c r="F22" s="49"/>
      <c r="G22" s="50"/>
    </row>
    <row r="23" spans="1:7" s="71" customFormat="1" ht="12.75" customHeight="1">
      <c r="A23" s="56" t="s">
        <v>158</v>
      </c>
      <c r="B23" s="47" t="s">
        <v>159</v>
      </c>
      <c r="C23" s="48" t="s">
        <v>157</v>
      </c>
      <c r="D23" s="49"/>
      <c r="E23" s="50"/>
      <c r="F23" s="49"/>
      <c r="G23" s="50"/>
    </row>
    <row r="24" spans="1:7" s="71" customFormat="1" ht="12.75" customHeight="1">
      <c r="A24" s="56" t="s">
        <v>160</v>
      </c>
      <c r="B24" s="78" t="s">
        <v>161</v>
      </c>
      <c r="C24" s="48" t="s">
        <v>157</v>
      </c>
      <c r="D24" s="49"/>
      <c r="E24" s="50"/>
      <c r="F24" s="49"/>
      <c r="G24" s="50"/>
    </row>
    <row r="25" spans="1:7" s="71" customFormat="1" ht="12.75" customHeight="1">
      <c r="A25" s="56" t="s">
        <v>162</v>
      </c>
      <c r="B25" s="47" t="s">
        <v>163</v>
      </c>
      <c r="C25" s="48" t="s">
        <v>157</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232</v>
      </c>
      <c r="E7" s="112"/>
      <c r="F7" s="113"/>
    </row>
    <row r="8" spans="1:6" ht="12.75">
      <c r="A8" s="65" t="s">
        <v>233</v>
      </c>
      <c r="B8" s="96"/>
      <c r="C8" s="97"/>
      <c r="D8" s="111" t="s">
        <v>234</v>
      </c>
      <c r="E8" s="112"/>
      <c r="F8" s="113"/>
    </row>
    <row r="9" spans="1:6" ht="12.75">
      <c r="A9" s="65" t="s">
        <v>235</v>
      </c>
      <c r="B9" s="110"/>
      <c r="C9" s="110"/>
      <c r="D9" s="114" t="s">
        <v>234</v>
      </c>
      <c r="E9" s="114"/>
      <c r="F9" s="114"/>
    </row>
    <row r="10" spans="1:6" ht="12.75">
      <c r="A10" s="65" t="s">
        <v>236</v>
      </c>
      <c r="B10" s="110"/>
      <c r="C10" s="110"/>
      <c r="D10" s="114"/>
      <c r="E10" s="114"/>
      <c r="F10" s="114"/>
    </row>
    <row r="11" spans="1:6" ht="12.75">
      <c r="A11" s="65" t="s">
        <v>199</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