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<sst xmlns="http://schemas.openxmlformats.org/spreadsheetml/2006/main" count="861" uniqueCount="483">
  <si>
    <t>PHG Needs Assessment Calculator</t>
  </si>
  <si>
    <t>Guinea-Bissau</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</si>
  <si>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</si>
  <si>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</si>
  <si>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</si>
  <si>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</si>
  <si>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</si>
  <si>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</si>
  <si>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</si>
  <si>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</si>
  <si>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</si>
  <si>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</si>
  <si>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</si>
  <si>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</si>
  <si>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</si>
  <si>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</si>
  <si>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</si>
  <si>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</si>
  <si>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</si>
  <si>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</si>
  <si>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</si>
  <si>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</si>
  <si>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</si>
  <si>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</si>
  <si>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</si>
  <si>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</si>
  <si>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</si>
  <si>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</si>
  <si>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</si>
  <si>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</si>
  <si>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</si>
  <si>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</si>
  <si>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</si>
  <si>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</si>
  <si>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</si>
  <si>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</si>
  <si>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</si>
  <si>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</si>
  <si>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</si>
  <si>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</si>
  <si>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</si>
  <si>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</si>
  <si>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</si>
  <si>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</si>
  <si>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</si>
  <si>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</si>
  <si>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</si>
  <si>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</si>
  <si>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</si>
  <si>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</si>
  <si>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</si>
  <si>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</si>
  <si>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</si>
  <si>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</si>
  <si>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</si>
  <si>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</si>
  <si>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</si>
  <si>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</si>
  <si>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</si>
  <si>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</si>
  <si>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</si>
  <si>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</si>
  <si>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</si>
  <si>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</si>
  <si>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</si>
  <si>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</si>
  <si>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</si>
  <si>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</si>
  <si>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</si>
  <si>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</si>
  <si>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</si>
  <si>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</si>
  <si>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</si>
  <si>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</si>
  <si>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</si>
  <si>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</si>
  <si>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</si>
  <si>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</si>
  <si>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</si>
  <si>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</si>
  <si>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</si>
  <si>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</si>
  <si>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</si>
  <si>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</si>
  <si>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</si>
  <si>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</si>
  <si>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</si>
  <si>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</si>
  <si>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</si>
  <si>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</si>
  <si>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</si>
  <si>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</si>
  <si>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</si>
  <si>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</si>
  <si>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</si>
  <si>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</si>
  <si>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</si>
  <si>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</si>
  <si>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</si>
  <si>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</si>
  <si>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</si>
  <si>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</si>
  <si>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</si>
  <si>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</si>
  <si>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</si>
  <si>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</si>
  <si>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</si>
  <si>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</si>
  <si>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</si>
  <si>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</si>
  <si>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</si>
  <si>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</si>
  <si>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</si>
  <si>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</si>
  <si>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</si>
  <si>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</si>
  <si>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</si>
  <si>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</si>
  <si>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</si>
  <si>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</si>
  <si>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</si>
  <si>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</si>
  <si>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</si>
  <si>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</si>
  <si>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</si>
  <si>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</si>
  <si>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</si>
  <si>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</si>
  <si>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</si>
  <si>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</si>
  <si>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</si>
  <si>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</si>
  <si>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</si>
  <si>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</si>
  <si>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</si>
  <si>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</si>
  <si>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</si>
  <si>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</si>
  <si>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</si>
  <si>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</si>
  <si>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</si>
  <si>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</si>
  <si>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</si>
  <si>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</si>
  <si>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</si>
  <si>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</si>
  <si>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</si>
  <si>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</si>
  <si>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</si>
  <si>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</si>
  <si>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</si>
  <si>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</si>
  <si>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</si>
  <si>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</si>
  <si>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</si>
  <si>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</si>
  <si>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</si>
  <si>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</si>
  <si>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</si>
  <si>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</si>
  <si>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</si>
  <si>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</si>
  <si>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</si>
  <si>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</si>
  <si>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</si>
  <si>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</si>
  <si>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</si>
  <si>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</si>
  <si>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</si>
  <si>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</si>
  <si>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</si>
  <si>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</si>
  <si>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</si>
  <si>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</si>
  <si>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</si>
  <si>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</si>
  <si>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</si>
  <si>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</si>
  <si>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</si>
  <si>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</si>
  <si>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</si>
  <si>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</si>
  <si>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</si>
  <si>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</si>
  <si>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</si>
  <si>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</si>
  <si>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</si>
  <si>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</si>
  <si>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</si>
  <si>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</si>
  <si>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</si>
  <si>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</si>
  <si>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</si>
  <si>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</si>
  <si>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</si>
  <si>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</si>
  <si>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</si>
  <si>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</si>
  <si>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</si>
  <si>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</si>
  <si>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</si>
  <si>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</si>
  <si>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</si>
  <si>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</si>
  <si>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</si>
  <si>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</si>
  <si>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</si>
  <si>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</si>
  <si>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</si>
  <si>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</si>
  <si>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</si>
  <si>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</si>
  <si>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</si>
  <si>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</si>
  <si>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</si>
  <si>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</si>
  <si>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</si>
  <si>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</si>
  <si>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</si>
  <si>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</si>
  <si>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</si>
  <si>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</si>
  <si>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</si>
  <si>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</si>
  <si>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</si>
  <si>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</si>
  <si>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</si>
  <si>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</si>
  <si>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</si>
  <si>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</si>
  <si>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</si>
  <si>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</si>
  <si>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</si>
  <si>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</si>
  <si>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</si>
  <si>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</si>
  <si>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0</t>
  </si>
  <si>
    <t>Reported number of congenital rubella syndrome cases</t>
  </si>
  <si>
    <t>23</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</si>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</sst>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196</v>
      </c>
      <c r="D5" s="148" t="s">
        <v>197</v>
      </c>
      <c r="E5" s="146" t="s">
        <v>60</v>
      </c>
      <c r="F5" s="149" t="s">
        <v>196</v>
      </c>
      <c r="G5" s="147" t="s">
        <v>198</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196</v>
      </c>
      <c r="D5" s="88" t="s">
        <v>197</v>
      </c>
      <c r="E5" s="195" t="s">
        <v>60</v>
      </c>
      <c r="F5" s="195" t="s">
        <v>196</v>
      </c>
      <c r="G5" s="195" t="s">
        <v>198</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196</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196</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196</v>
      </c>
      <c r="D5" s="227" t="s">
        <v>389</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67590</v>
      </c>
      <c r="C12" s="30">
        <v>68959</v>
      </c>
      <c r="D12" s="30">
        <v>136549</v>
      </c>
      <c r="E12" s="31"/>
      <c r="F12" s="31"/>
      <c r="G12" s="32">
        <f>E12+F12</f>
        <v>0</v>
      </c>
      <c r="H12" s="31"/>
      <c r="I12" s="31"/>
      <c r="J12" s="32">
        <f>H12+I12</f>
        <v>0</v>
      </c>
    </row>
    <row r="13" spans="1:10" ht="12.75">
      <c r="A13" s="29" t="s">
        <v>66</v>
      </c>
      <c r="B13" s="30">
        <v>61762</v>
      </c>
      <c r="C13" s="30">
        <v>60396</v>
      </c>
      <c r="D13" s="30">
        <v>122158</v>
      </c>
      <c r="E13" s="31"/>
      <c r="F13" s="31"/>
      <c r="G13" s="32">
        <f>E13+F13</f>
        <v>0</v>
      </c>
      <c r="H13" s="31"/>
      <c r="I13" s="31"/>
      <c r="J13" s="32">
        <f>H13+I13</f>
        <v>0</v>
      </c>
    </row>
    <row r="14" spans="1:10" ht="12.75">
      <c r="A14" s="29" t="s">
        <v>67</v>
      </c>
      <c r="B14" s="30">
        <v>44444</v>
      </c>
      <c r="C14" s="30">
        <v>36820</v>
      </c>
      <c r="D14" s="30">
        <v>81264</v>
      </c>
      <c r="E14" s="31"/>
      <c r="F14" s="31"/>
      <c r="G14" s="32">
        <f>E14+F14</f>
        <v>0</v>
      </c>
      <c r="H14" s="31"/>
      <c r="I14" s="31"/>
      <c r="J14" s="32">
        <f>H14+I14</f>
        <v>0</v>
      </c>
    </row>
    <row r="15" spans="1:10" ht="12.75">
      <c r="A15" s="29" t="s">
        <v>68</v>
      </c>
      <c r="B15" s="30">
        <v>34088</v>
      </c>
      <c r="C15" s="30">
        <v>37943</v>
      </c>
      <c r="D15" s="30">
        <v>72031</v>
      </c>
      <c r="E15" s="31"/>
      <c r="F15" s="31"/>
      <c r="G15" s="32">
        <f>E15+F15</f>
        <v>0</v>
      </c>
      <c r="H15" s="31"/>
      <c r="I15" s="31"/>
      <c r="J15" s="32">
        <f>H15+I15</f>
        <v>0</v>
      </c>
    </row>
    <row r="16" spans="1:10" ht="12.75">
      <c r="A16" s="29" t="s">
        <v>69</v>
      </c>
      <c r="B16" s="30">
        <v>24348</v>
      </c>
      <c r="C16" s="30">
        <v>35245</v>
      </c>
      <c r="D16" s="30">
        <v>59593</v>
      </c>
      <c r="E16" s="31"/>
      <c r="F16" s="31"/>
      <c r="G16" s="32">
        <f>E16+F16</f>
        <v>0</v>
      </c>
      <c r="H16" s="31"/>
      <c r="I16" s="31"/>
      <c r="J16" s="32">
        <f>H16+I16</f>
        <v>0</v>
      </c>
    </row>
    <row r="17" spans="1:10" ht="12.75">
      <c r="A17" s="29" t="s">
        <v>70</v>
      </c>
      <c r="B17" s="30">
        <v>25387</v>
      </c>
      <c r="C17" s="30">
        <v>38860</v>
      </c>
      <c r="D17" s="30">
        <v>64247</v>
      </c>
      <c r="E17" s="31"/>
      <c r="F17" s="31"/>
      <c r="G17" s="32">
        <f>E17+F17</f>
        <v>0</v>
      </c>
      <c r="H17" s="31"/>
      <c r="I17" s="31"/>
      <c r="J17" s="32">
        <f>H17+I17</f>
        <v>0</v>
      </c>
    </row>
    <row r="18" spans="1:10" ht="12.75">
      <c r="A18" s="29" t="s">
        <v>71</v>
      </c>
      <c r="B18" s="30">
        <v>18132</v>
      </c>
      <c r="C18" s="30">
        <v>24684</v>
      </c>
      <c r="D18" s="30">
        <v>42816</v>
      </c>
      <c r="E18" s="31"/>
      <c r="F18" s="31"/>
      <c r="G18" s="32">
        <f>E18+F18</f>
        <v>0</v>
      </c>
      <c r="H18" s="31"/>
      <c r="I18" s="31"/>
      <c r="J18" s="32">
        <f>H18+I18</f>
        <v>0</v>
      </c>
    </row>
    <row r="19" spans="1:10" ht="12.75">
      <c r="A19" s="29" t="s">
        <v>72</v>
      </c>
      <c r="B19" s="30">
        <v>18381</v>
      </c>
      <c r="C19" s="30">
        <v>23156</v>
      </c>
      <c r="D19" s="30">
        <v>41537</v>
      </c>
      <c r="E19" s="31"/>
      <c r="F19" s="31"/>
      <c r="G19" s="32">
        <f>E19+F19</f>
        <v>0</v>
      </c>
      <c r="H19" s="31"/>
      <c r="I19" s="31"/>
      <c r="J19" s="32">
        <f>H19+I19</f>
        <v>0</v>
      </c>
    </row>
    <row r="20" spans="1:10" ht="12.75">
      <c r="A20" s="29" t="s">
        <v>73</v>
      </c>
      <c r="B20" s="30">
        <v>13957</v>
      </c>
      <c r="C20" s="30">
        <v>17573</v>
      </c>
      <c r="D20" s="30">
        <v>31530</v>
      </c>
      <c r="E20" s="31"/>
      <c r="F20" s="31"/>
      <c r="G20" s="32">
        <f>E20+F20</f>
        <v>0</v>
      </c>
      <c r="H20" s="31"/>
      <c r="I20" s="31"/>
      <c r="J20" s="32">
        <f>H20+I20</f>
        <v>0</v>
      </c>
    </row>
    <row r="21" spans="1:10" ht="12.75">
      <c r="A21" s="29" t="s">
        <v>74</v>
      </c>
      <c r="B21" s="30">
        <v>13061</v>
      </c>
      <c r="C21" s="30">
        <v>13575</v>
      </c>
      <c r="D21" s="30">
        <v>26636</v>
      </c>
      <c r="E21" s="31"/>
      <c r="F21" s="31"/>
      <c r="G21" s="32">
        <f>E21+F21</f>
        <v>0</v>
      </c>
      <c r="H21" s="31"/>
      <c r="I21" s="31"/>
      <c r="J21" s="32">
        <f>H21+I21</f>
        <v>0</v>
      </c>
    </row>
    <row r="22" spans="1:10" ht="12.75">
      <c r="A22" s="29" t="s">
        <v>75</v>
      </c>
      <c r="B22" s="30">
        <v>10283</v>
      </c>
      <c r="C22" s="30">
        <v>11511</v>
      </c>
      <c r="D22" s="30">
        <v>21794</v>
      </c>
      <c r="E22" s="31"/>
      <c r="F22" s="31"/>
      <c r="G22" s="32">
        <f>E22+F22</f>
        <v>0</v>
      </c>
      <c r="H22" s="31"/>
      <c r="I22" s="31"/>
      <c r="J22" s="32">
        <f>H22+I22</f>
        <v>0</v>
      </c>
    </row>
    <row r="23" spans="1:10" ht="12.75">
      <c r="A23" s="29" t="s">
        <v>76</v>
      </c>
      <c r="B23" s="30">
        <v>8088</v>
      </c>
      <c r="C23" s="30">
        <v>6272</v>
      </c>
      <c r="D23" s="30">
        <v>14360</v>
      </c>
      <c r="E23" s="31"/>
      <c r="F23" s="31"/>
      <c r="G23" s="32">
        <f>E23+F23</f>
        <v>0</v>
      </c>
      <c r="H23" s="31"/>
      <c r="I23" s="31"/>
      <c r="J23" s="32">
        <f>H23+I23</f>
        <v>0</v>
      </c>
    </row>
    <row r="24" spans="1:10" ht="12.75">
      <c r="A24" s="29" t="s">
        <v>77</v>
      </c>
      <c r="B24" s="30">
        <v>9636</v>
      </c>
      <c r="C24" s="30">
        <v>7754</v>
      </c>
      <c r="D24" s="30">
        <v>17390</v>
      </c>
      <c r="E24" s="31"/>
      <c r="F24" s="31"/>
      <c r="G24" s="32">
        <f>E24+F24</f>
        <v>0</v>
      </c>
      <c r="H24" s="31"/>
      <c r="I24" s="31"/>
      <c r="J24" s="32">
        <f>H24+I24</f>
        <v>0</v>
      </c>
    </row>
    <row r="25" spans="1:10" ht="12.75">
      <c r="A25" s="29" t="s">
        <v>78</v>
      </c>
      <c r="B25" s="30">
        <v>21068</v>
      </c>
      <c r="C25" s="30">
        <v>14766</v>
      </c>
      <c r="D25" s="30">
        <v>35834</v>
      </c>
      <c r="E25" s="31"/>
      <c r="F25" s="31"/>
      <c r="G25" s="32">
        <f>E25+F25</f>
        <v>0</v>
      </c>
      <c r="H25" s="31"/>
      <c r="I25" s="31"/>
      <c r="J25" s="32">
        <f>H25+I25</f>
        <v>0</v>
      </c>
    </row>
    <row r="26" spans="1:10" ht="12.75">
      <c r="A26" s="29" t="s">
        <v>64</v>
      </c>
      <c r="B26" s="32">
        <f>SUM(B12:B25)</f>
        <v>370225</v>
      </c>
      <c r="C26" s="32">
        <f>SUM(C12:C25)</f>
        <v>397514</v>
      </c>
      <c r="D26" s="30">
        <v>767739</v>
      </c>
      <c r="E26" s="32">
        <f>SUM(E12:E25)</f>
        <v>0</v>
      </c>
      <c r="F26" s="32">
        <f>SUM(F12:F25)</f>
        <v>0</v>
      </c>
      <c r="G26" s="32">
        <f>E26+F26</f>
        <v>0</v>
      </c>
      <c r="H26" s="32">
        <f>SUM(H12:H25)</f>
        <v>0</v>
      </c>
      <c r="I26" s="32">
        <f>SUM(I12:I25)</f>
        <v>0</v>
      </c>
      <c r="J26" s="32">
        <f>H26+I26</f>
        <v>0</v>
      </c>
    </row>
    <row r="27" spans="1:10" ht="12.75">
      <c r="A27" s="33" t="s">
        <v>79</v>
      </c>
      <c r="B27" s="34"/>
      <c r="C27" s="35">
        <f>SUM(C15:C20)</f>
        <v>177461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58.786</v>
      </c>
      <c r="C41" s="48" t="s">
        <v>94</v>
      </c>
      <c r="D41" s="49"/>
      <c r="E41" s="50"/>
      <c r="F41" s="49"/>
      <c r="G41" s="50"/>
    </row>
    <row r="42" spans="1:7" s="51" customFormat="1" ht="12.75">
      <c r="A42" s="29" t="s">
        <v>99</v>
      </c>
      <c r="B42" s="47">
        <v>98</v>
      </c>
      <c r="C42" s="48" t="s">
        <v>94</v>
      </c>
      <c r="D42" s="49"/>
      <c r="E42" s="50"/>
      <c r="F42" s="49"/>
      <c r="G42" s="50"/>
    </row>
    <row r="43" spans="1:7" s="51" customFormat="1" ht="12.75">
      <c r="A43" s="46" t="s">
        <v>100</v>
      </c>
      <c r="B43" s="47">
        <v>160.6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204</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c r="E7" s="112"/>
      <c r="F7" s="113"/>
    </row>
    <row r="8" spans="1:6" ht="12.75">
      <c r="A8" s="65" t="s">
        <v>235</v>
      </c>
      <c r="B8" s="96"/>
      <c r="C8" s="97"/>
      <c r="D8" s="111" t="s">
        <v>236</v>
      </c>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202</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