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<sst xmlns="http://schemas.openxmlformats.org/spreadsheetml/2006/main" count="863" uniqueCount="485">
  <si>
    <t>PHG Needs Assessment Calculator</t>
  </si>
  <si>
    <t>Armenia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</si>
  <si>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</si>
  <si>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</si>
  <si>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</si>
  <si>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</si>
  <si>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</si>
  <si>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</si>
  <si>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</si>
  <si>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</si>
  <si>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</si>
  <si>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</si>
  <si>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</si>
  <si>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</si>
  <si>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</si>
  <si>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</si>
  <si>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</si>
  <si>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</si>
  <si>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</si>
  <si>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</si>
  <si>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</si>
  <si>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</si>
  <si>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</si>
  <si>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</si>
  <si>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</si>
  <si>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</si>
  <si>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</si>
  <si>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</si>
  <si>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</si>
  <si>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</si>
  <si>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</si>
  <si>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</si>
  <si>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</si>
  <si>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</si>
  <si>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</si>
  <si>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</si>
  <si>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</si>
  <si>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</si>
  <si>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</si>
  <si>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</si>
  <si>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</si>
  <si>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</si>
  <si>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</si>
  <si>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</si>
  <si>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</si>
  <si>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</si>
  <si>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</si>
  <si>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</si>
  <si>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</si>
  <si>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</si>
  <si>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</si>
  <si>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</si>
  <si>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</si>
  <si>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</si>
  <si>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</si>
  <si>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</si>
  <si>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</si>
  <si>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</si>
  <si>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</si>
  <si>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</si>
  <si>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</si>
  <si>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</si>
  <si>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</si>
  <si>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</si>
  <si>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</si>
  <si>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</si>
  <si>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</si>
  <si>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</si>
  <si>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</si>
  <si>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</si>
  <si>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</si>
  <si>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</si>
  <si>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</si>
  <si>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</si>
  <si>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</si>
  <si>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</si>
  <si>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</si>
  <si>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</si>
  <si>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</si>
  <si>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</si>
  <si>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</si>
  <si>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</si>
  <si>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</si>
  <si>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</si>
  <si>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</si>
  <si>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</si>
  <si>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</si>
  <si>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</si>
  <si>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</si>
  <si>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</si>
  <si>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</si>
  <si>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</si>
  <si>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</si>
  <si>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</si>
  <si>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</si>
  <si>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</si>
  <si>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14.50</t>
  </si>
  <si>
    <t>WHO, 2009</t>
  </si>
  <si>
    <t>Total births in 1000s (LB+SB) per year</t>
  </si>
  <si>
    <t>Infant mortality rate: infant deaths / 1000 LB / year</t>
  </si>
  <si>
    <t>Under-5 mortality rate: U5 deaths / 1000 LB / year</t>
  </si>
  <si>
    <t>Percentage births in women &gt;35 years</t>
  </si>
  <si>
    <t>Life expectancy at birth (yrs)</t>
  </si>
  <si>
    <t>74.24</t>
  </si>
  <si>
    <t xml:space="preserve">% of marriages consanguineous </t>
  </si>
  <si>
    <t>Maternal health</t>
  </si>
  <si>
    <t>Prenatal visits – at least 1 visit (%)</t>
  </si>
  <si>
    <t>99.1</t>
  </si>
  <si>
    <t>Prenatal visits – at least 4 visits (%)</t>
  </si>
  <si>
    <t>92.8</t>
  </si>
  <si>
    <t>Births attended by skilled health personnel (%)</t>
  </si>
  <si>
    <t>99.5</t>
  </si>
  <si>
    <t>Contraception prevalence rate (%)</t>
  </si>
  <si>
    <t>54.9</t>
  </si>
  <si>
    <t>Unmet need for family planning (%)</t>
  </si>
  <si>
    <t>13.3</t>
  </si>
  <si>
    <t>WHO, 2005</t>
  </si>
  <si>
    <t>Total fertility rate</t>
  </si>
  <si>
    <t>1.74</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</si>
  <si>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</si>
  <si>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</si>
  <si>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</si>
  <si>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</si>
  <si>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</si>
  <si>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</si>
  <si>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</si>
  <si>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</si>
  <si>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6140</t>
  </si>
  <si>
    <t>% population living on &lt; US$1 per day</t>
  </si>
  <si>
    <t>10.6</t>
  </si>
  <si>
    <t>Birth registration coverage (%)</t>
  </si>
  <si>
    <t>99.6</t>
  </si>
  <si>
    <t>WHO WHO 2010</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</si>
  <si>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</si>
  <si>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</si>
  <si>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</si>
  <si>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</si>
  <si>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</si>
  <si>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</si>
  <si>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</si>
  <si>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</si>
  <si>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</si>
  <si>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</si>
  <si>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</si>
  <si>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249.5</t>
  </si>
  <si>
    <t>WHO 2011</t>
  </si>
  <si>
    <t>Total expenditure on health as percentage of GDP</t>
  </si>
  <si>
    <t>4.3</t>
  </si>
  <si>
    <t xml:space="preserve">Per capita government expenditure on health (PPP int. $) </t>
  </si>
  <si>
    <t>89.4</t>
  </si>
  <si>
    <t xml:space="preserve">External resources for health as percentage of total expenditure on health </t>
  </si>
  <si>
    <t>0.7</t>
  </si>
  <si>
    <t xml:space="preserve">General government expenditure on health as percentage of total expenditure on health  </t>
  </si>
  <si>
    <t>35.8</t>
  </si>
  <si>
    <t xml:space="preserve">Out-of-pocket expenditure as percentage of private expenditure on health </t>
  </si>
  <si>
    <t xml:space="preserve">Private expenditure on health as percentage of total expenditure on health </t>
  </si>
  <si>
    <t>64.2</t>
  </si>
  <si>
    <t xml:space="preserve">General government expenditure on health as percentage of total government expenditure </t>
  </si>
  <si>
    <t>5.8</t>
  </si>
  <si>
    <t>Health Workforce</t>
  </si>
  <si>
    <t>Number of nursing and midwifery personnel</t>
  </si>
  <si>
    <t>14601</t>
  </si>
  <si>
    <t>WHO, 2007</t>
  </si>
  <si>
    <t xml:space="preserve">Nursing and midwifery personnel density (per 10,000 population)  </t>
  </si>
  <si>
    <t>48.7</t>
  </si>
  <si>
    <t>Number of physicians</t>
  </si>
  <si>
    <t>11088</t>
  </si>
  <si>
    <t xml:space="preserve">Physician density (per 10,000 population) </t>
  </si>
  <si>
    <t>36.97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</si>
  <si>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</si>
  <si>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</si>
  <si>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</si>
  <si>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</si>
  <si>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</si>
  <si>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</si>
  <si>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</si>
  <si>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</si>
  <si>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</si>
  <si>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</si>
  <si>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</si>
  <si>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</si>
  <si>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</si>
  <si>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</si>
  <si>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</si>
  <si>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</si>
  <si>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</si>
  <si>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</si>
  <si>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</si>
  <si>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</si>
  <si>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</si>
  <si>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</si>
  <si>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</si>
  <si>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</si>
  <si>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</si>
  <si>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</si>
  <si>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</si>
  <si>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</si>
  <si>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</si>
  <si>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</si>
  <si>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</si>
  <si>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</si>
  <si>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</si>
  <si>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</si>
  <si>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</si>
  <si>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</si>
  <si>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</si>
  <si>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</si>
  <si>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</si>
  <si>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</si>
  <si>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</si>
  <si>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</si>
  <si>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</si>
  <si>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</si>
  <si>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</si>
  <si>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</si>
  <si>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</si>
  <si>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</si>
  <si>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</si>
  <si>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</si>
  <si>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</si>
  <si>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</si>
  <si>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</si>
  <si>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</si>
  <si>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</si>
  <si>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</si>
  <si>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</si>
  <si>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</si>
  <si>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</si>
  <si>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</si>
  <si>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</si>
  <si>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</si>
  <si>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</si>
  <si>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Central)</t>
  </si>
  <si>
    <t>Number of cases by age-group</t>
  </si>
  <si>
    <t>RUB Epidemiology 1.3: Country epidemiology for rubella</t>
  </si>
  <si>
    <t>Region (Asia, Central)</t>
  </si>
  <si>
    <t>Rubella immunisation coverage (%)</t>
  </si>
  <si>
    <t>Reported number of rubella cases</t>
  </si>
  <si>
    <t>0</t>
  </si>
  <si>
    <t>Reported number of congenital rubella syndrome cases</t>
  </si>
  <si>
    <t>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</si>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</sst>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198</v>
      </c>
      <c r="D5" s="148" t="s">
        <v>199</v>
      </c>
      <c r="E5" s="146" t="s">
        <v>60</v>
      </c>
      <c r="F5" s="149" t="s">
        <v>198</v>
      </c>
      <c r="G5" s="147" t="s">
        <v>200</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198</v>
      </c>
      <c r="D5" s="88" t="s">
        <v>199</v>
      </c>
      <c r="E5" s="195" t="s">
        <v>60</v>
      </c>
      <c r="F5" s="195" t="s">
        <v>198</v>
      </c>
      <c r="G5" s="195" t="s">
        <v>200</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198</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198</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198</v>
      </c>
      <c r="D5" s="227" t="s">
        <v>391</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105793</v>
      </c>
      <c r="C12" s="30">
        <v>92406</v>
      </c>
      <c r="D12" s="30">
        <v>198199</v>
      </c>
      <c r="E12" s="31"/>
      <c r="F12" s="31"/>
      <c r="G12" s="32">
        <f>E12+F12</f>
        <v>0</v>
      </c>
      <c r="H12" s="31"/>
      <c r="I12" s="31"/>
      <c r="J12" s="32">
        <f>H12+I12</f>
        <v>0</v>
      </c>
    </row>
    <row r="13" spans="1:10" ht="12.75">
      <c r="A13" s="29" t="s">
        <v>66</v>
      </c>
      <c r="B13" s="30">
        <v>96574</v>
      </c>
      <c r="C13" s="30">
        <v>83378</v>
      </c>
      <c r="D13" s="30">
        <v>179952</v>
      </c>
      <c r="E13" s="31"/>
      <c r="F13" s="31"/>
      <c r="G13" s="32">
        <f>E13+F13</f>
        <v>0</v>
      </c>
      <c r="H13" s="31"/>
      <c r="I13" s="31"/>
      <c r="J13" s="32">
        <f>H13+I13</f>
        <v>0</v>
      </c>
    </row>
    <row r="14" spans="1:10" ht="12.75">
      <c r="A14" s="29" t="s">
        <v>67</v>
      </c>
      <c r="B14" s="30">
        <v>114552</v>
      </c>
      <c r="C14" s="30">
        <v>103014</v>
      </c>
      <c r="D14" s="30">
        <v>217566</v>
      </c>
      <c r="E14" s="31"/>
      <c r="F14" s="31"/>
      <c r="G14" s="32">
        <f>E14+F14</f>
        <v>0</v>
      </c>
      <c r="H14" s="31"/>
      <c r="I14" s="31"/>
      <c r="J14" s="32">
        <f>H14+I14</f>
        <v>0</v>
      </c>
    </row>
    <row r="15" spans="1:10" ht="12.75">
      <c r="A15" s="29" t="s">
        <v>68</v>
      </c>
      <c r="B15" s="30">
        <v>149299</v>
      </c>
      <c r="C15" s="30">
        <v>142891</v>
      </c>
      <c r="D15" s="30">
        <v>292190</v>
      </c>
      <c r="E15" s="31"/>
      <c r="F15" s="31"/>
      <c r="G15" s="32">
        <f>E15+F15</f>
        <v>0</v>
      </c>
      <c r="H15" s="31"/>
      <c r="I15" s="31"/>
      <c r="J15" s="32">
        <f>H15+I15</f>
        <v>0</v>
      </c>
    </row>
    <row r="16" spans="1:10" ht="12.75">
      <c r="A16" s="29" t="s">
        <v>69</v>
      </c>
      <c r="B16" s="30">
        <v>160100</v>
      </c>
      <c r="C16" s="30">
        <v>155976</v>
      </c>
      <c r="D16" s="30">
        <v>316076</v>
      </c>
      <c r="E16" s="31"/>
      <c r="F16" s="31"/>
      <c r="G16" s="32">
        <f>E16+F16</f>
        <v>0</v>
      </c>
      <c r="H16" s="31"/>
      <c r="I16" s="31"/>
      <c r="J16" s="32">
        <f>H16+I16</f>
        <v>0</v>
      </c>
    </row>
    <row r="17" spans="1:10" ht="12.75">
      <c r="A17" s="29" t="s">
        <v>70</v>
      </c>
      <c r="B17" s="30">
        <v>146984</v>
      </c>
      <c r="C17" s="30">
        <v>144887</v>
      </c>
      <c r="D17" s="30">
        <v>291871</v>
      </c>
      <c r="E17" s="31"/>
      <c r="F17" s="31"/>
      <c r="G17" s="32">
        <f>E17+F17</f>
        <v>0</v>
      </c>
      <c r="H17" s="31"/>
      <c r="I17" s="31"/>
      <c r="J17" s="32">
        <f>H17+I17</f>
        <v>0</v>
      </c>
    </row>
    <row r="18" spans="1:10" ht="12.75">
      <c r="A18" s="29" t="s">
        <v>71</v>
      </c>
      <c r="B18" s="30">
        <v>118271</v>
      </c>
      <c r="C18" s="30">
        <v>121470</v>
      </c>
      <c r="D18" s="30">
        <v>239741</v>
      </c>
      <c r="E18" s="31"/>
      <c r="F18" s="31"/>
      <c r="G18" s="32">
        <f>E18+F18</f>
        <v>0</v>
      </c>
      <c r="H18" s="31"/>
      <c r="I18" s="31"/>
      <c r="J18" s="32">
        <f>H18+I18</f>
        <v>0</v>
      </c>
    </row>
    <row r="19" spans="1:10" ht="12.75">
      <c r="A19" s="29" t="s">
        <v>72</v>
      </c>
      <c r="B19" s="30">
        <v>97573</v>
      </c>
      <c r="C19" s="30">
        <v>104492</v>
      </c>
      <c r="D19" s="30">
        <v>202065</v>
      </c>
      <c r="E19" s="31"/>
      <c r="F19" s="31"/>
      <c r="G19" s="32">
        <f>E19+F19</f>
        <v>0</v>
      </c>
      <c r="H19" s="31"/>
      <c r="I19" s="31"/>
      <c r="J19" s="32">
        <f>H19+I19</f>
        <v>0</v>
      </c>
    </row>
    <row r="20" spans="1:10" ht="12.75">
      <c r="A20" s="29" t="s">
        <v>73</v>
      </c>
      <c r="B20" s="30">
        <v>96478</v>
      </c>
      <c r="C20" s="30">
        <v>106968</v>
      </c>
      <c r="D20" s="30">
        <v>203446</v>
      </c>
      <c r="E20" s="31"/>
      <c r="F20" s="31"/>
      <c r="G20" s="32">
        <f>E20+F20</f>
        <v>0</v>
      </c>
      <c r="H20" s="31"/>
      <c r="I20" s="31"/>
      <c r="J20" s="32">
        <f>H20+I20</f>
        <v>0</v>
      </c>
    </row>
    <row r="21" spans="1:10" ht="12.75">
      <c r="A21" s="29" t="s">
        <v>74</v>
      </c>
      <c r="B21" s="30">
        <v>123127</v>
      </c>
      <c r="C21" s="30">
        <v>137157</v>
      </c>
      <c r="D21" s="30">
        <v>260284</v>
      </c>
      <c r="E21" s="31"/>
      <c r="F21" s="31"/>
      <c r="G21" s="32">
        <f>E21+F21</f>
        <v>0</v>
      </c>
      <c r="H21" s="31"/>
      <c r="I21" s="31"/>
      <c r="J21" s="32">
        <f>H21+I21</f>
        <v>0</v>
      </c>
    </row>
    <row r="22" spans="1:10" ht="12.75">
      <c r="A22" s="29" t="s">
        <v>75</v>
      </c>
      <c r="B22" s="30">
        <v>111861</v>
      </c>
      <c r="C22" s="30">
        <v>126670</v>
      </c>
      <c r="D22" s="30">
        <v>238531</v>
      </c>
      <c r="E22" s="31"/>
      <c r="F22" s="31"/>
      <c r="G22" s="32">
        <f>E22+F22</f>
        <v>0</v>
      </c>
      <c r="H22" s="31"/>
      <c r="I22" s="31"/>
      <c r="J22" s="32">
        <f>H22+I22</f>
        <v>0</v>
      </c>
    </row>
    <row r="23" spans="1:10" ht="12.75">
      <c r="A23" s="29" t="s">
        <v>76</v>
      </c>
      <c r="B23" s="30">
        <v>79856</v>
      </c>
      <c r="C23" s="30">
        <v>95320</v>
      </c>
      <c r="D23" s="30">
        <v>175176</v>
      </c>
      <c r="E23" s="31"/>
      <c r="F23" s="31"/>
      <c r="G23" s="32">
        <f>E23+F23</f>
        <v>0</v>
      </c>
      <c r="H23" s="31"/>
      <c r="I23" s="31"/>
      <c r="J23" s="32">
        <f>H23+I23</f>
        <v>0</v>
      </c>
    </row>
    <row r="24" spans="1:10" ht="12.75">
      <c r="A24" s="29" t="s">
        <v>77</v>
      </c>
      <c r="B24" s="30">
        <v>46967</v>
      </c>
      <c r="C24" s="30">
        <v>60432</v>
      </c>
      <c r="D24" s="30">
        <v>107399</v>
      </c>
      <c r="E24" s="31"/>
      <c r="F24" s="31"/>
      <c r="G24" s="32">
        <f>E24+F24</f>
        <v>0</v>
      </c>
      <c r="H24" s="31"/>
      <c r="I24" s="31"/>
      <c r="J24" s="32">
        <f>H24+I24</f>
        <v>0</v>
      </c>
    </row>
    <row r="25" spans="1:10" ht="12.75">
      <c r="A25" s="29" t="s">
        <v>78</v>
      </c>
      <c r="B25" s="30">
        <v>128391</v>
      </c>
      <c r="C25" s="30">
        <v>198595</v>
      </c>
      <c r="D25" s="30">
        <v>326986</v>
      </c>
      <c r="E25" s="31"/>
      <c r="F25" s="31"/>
      <c r="G25" s="32">
        <f>E25+F25</f>
        <v>0</v>
      </c>
      <c r="H25" s="31"/>
      <c r="I25" s="31"/>
      <c r="J25" s="32">
        <f>H25+I25</f>
        <v>0</v>
      </c>
    </row>
    <row r="26" spans="1:10" ht="12.75">
      <c r="A26" s="29" t="s">
        <v>64</v>
      </c>
      <c r="B26" s="32">
        <f>SUM(B12:B25)</f>
        <v>1575826</v>
      </c>
      <c r="C26" s="32">
        <f>SUM(C12:C25)</f>
        <v>1673656</v>
      </c>
      <c r="D26" s="30">
        <v>3249482</v>
      </c>
      <c r="E26" s="32">
        <f>SUM(E12:E25)</f>
        <v>0</v>
      </c>
      <c r="F26" s="32">
        <f>SUM(F12:F25)</f>
        <v>0</v>
      </c>
      <c r="G26" s="32">
        <f>E26+F26</f>
        <v>0</v>
      </c>
      <c r="H26" s="32">
        <f>SUM(H12:H25)</f>
        <v>0</v>
      </c>
      <c r="I26" s="32">
        <f>SUM(I12:I25)</f>
        <v>0</v>
      </c>
      <c r="J26" s="32">
        <f>H26+I26</f>
        <v>0</v>
      </c>
    </row>
    <row r="27" spans="1:10" ht="12.75">
      <c r="A27" s="33" t="s">
        <v>79</v>
      </c>
      <c r="B27" s="34"/>
      <c r="C27" s="35">
        <f>SUM(C15:C20)</f>
        <v>776684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47.148</v>
      </c>
      <c r="C41" s="48" t="s">
        <v>94</v>
      </c>
      <c r="D41" s="49"/>
      <c r="E41" s="50"/>
      <c r="F41" s="49"/>
      <c r="G41" s="50"/>
    </row>
    <row r="42" spans="1:7" s="51" customFormat="1" ht="12.75">
      <c r="A42" s="29" t="s">
        <v>99</v>
      </c>
      <c r="B42" s="47">
        <v>15.6</v>
      </c>
      <c r="C42" s="48" t="s">
        <v>94</v>
      </c>
      <c r="D42" s="49"/>
      <c r="E42" s="50"/>
      <c r="F42" s="49"/>
      <c r="G42" s="50"/>
    </row>
    <row r="43" spans="1:7" s="51" customFormat="1" ht="12.75">
      <c r="A43" s="46" t="s">
        <v>100</v>
      </c>
      <c r="B43" s="47">
        <v>17.5</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206</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149</v>
      </c>
      <c r="C17" s="48" t="s">
        <v>145</v>
      </c>
      <c r="D17" s="49"/>
      <c r="E17" s="50"/>
      <c r="F17" s="49"/>
      <c r="G17" s="50"/>
      <c r="M17" s="72"/>
    </row>
    <row r="18" spans="1:13" s="71" customFormat="1" ht="12.75" customHeight="1">
      <c r="A18" s="56" t="s">
        <v>155</v>
      </c>
      <c r="B18" s="47" t="s">
        <v>156</v>
      </c>
      <c r="C18" s="48" t="s">
        <v>145</v>
      </c>
      <c r="D18" s="49"/>
      <c r="E18" s="50"/>
      <c r="F18" s="49"/>
      <c r="G18" s="50"/>
      <c r="M18" s="72"/>
    </row>
    <row r="19" spans="1:13" s="71" customFormat="1" ht="12.75" customHeight="1">
      <c r="A19" s="56" t="s">
        <v>157</v>
      </c>
      <c r="B19" s="47" t="s">
        <v>158</v>
      </c>
      <c r="C19" s="48" t="s">
        <v>145</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t="s">
        <v>238</v>
      </c>
      <c r="E8" s="112"/>
      <c r="F8" s="113"/>
    </row>
    <row r="9" spans="1:6" ht="12.75">
      <c r="A9" s="65" t="s">
        <v>239</v>
      </c>
      <c r="B9" s="110"/>
      <c r="C9" s="110"/>
      <c r="D9" s="114" t="s">
        <v>240</v>
      </c>
      <c r="E9" s="114"/>
      <c r="F9" s="114"/>
    </row>
    <row r="10" spans="1:6" ht="12.75">
      <c r="A10" s="65" t="s">
        <v>241</v>
      </c>
      <c r="B10" s="110"/>
      <c r="C10" s="110"/>
      <c r="D10" s="114"/>
      <c r="E10" s="114"/>
      <c r="F10" s="114"/>
    </row>
    <row r="11" spans="1:6" ht="12.75">
      <c r="A11" s="65" t="s">
        <v>204</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