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<sst xmlns="http://schemas.openxmlformats.org/spreadsheetml/2006/main" count="552" uniqueCount="354">
  <si>
    <t>PHG Needs Assessment Calculator</t>
  </si>
  <si>
    <t>Luxembourg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</si>
  <si>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</si>
  <si>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</si>
  <si>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</si>
  <si>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</si>
  <si>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</si>
  <si>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</si>
  <si>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</si>
  <si>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</si>
  <si>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</si>
  <si>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</si>
  <si>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</si>
  <si>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</si>
  <si>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</si>
  <si>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</si>
  <si>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</si>
  <si>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</si>
  <si>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</si>
  <si>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</si>
  <si>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</si>
  <si>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</si>
  <si>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</si>
  <si>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</si>
  <si>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</si>
  <si>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</si>
  <si>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</si>
  <si>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</si>
  <si>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</si>
  <si>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</si>
  <si>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</si>
  <si>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</si>
  <si>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</si>
  <si>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</si>
  <si>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</si>
  <si>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</si>
  <si>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</si>
  <si>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</si>
  <si>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</si>
  <si>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</si>
  <si>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</si>
  <si>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</si>
  <si>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</si>
  <si>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</si>
  <si>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</si>
  <si>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</si>
  <si>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</si>
  <si>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</si>
  <si>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</si>
  <si>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</si>
  <si>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</si>
  <si>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</si>
  <si>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</si>
  <si>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</si>
  <si>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</si>
  <si>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</si>
  <si>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</si>
  <si>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</si>
  <si>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</si>
  <si>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</si>
  <si>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</si>
  <si>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</si>
  <si>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</si>
  <si>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</si>
  <si>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</si>
  <si>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</si>
  <si>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</si>
  <si>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</si>
  <si>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</si>
  <si>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</si>
  <si>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</si>
  <si>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</si>
  <si>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</si>
  <si>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</si>
  <si>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</si>
  <si>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</si>
  <si>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</si>
  <si>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</si>
  <si>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3.03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</si>
  <si>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</si>
  <si>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</si>
  <si>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</si>
  <si>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</si>
  <si>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</si>
  <si>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</si>
  <si>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79.96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</si>
  <si>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</si>
  <si>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</si>
  <si>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</si>
  <si>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</si>
  <si>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</si>
  <si>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</si>
  <si>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</si>
  <si>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</si>
  <si>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</si>
  <si>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</si>
  <si>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</si>
  <si>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1.66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</si>
  <si>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</si>
  <si>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</si>
  <si>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</si>
  <si>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</si>
  <si>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</si>
  <si>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</si>
  <si>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</si>
  <si>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</si>
  <si>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63540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</si>
  <si>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</si>
  <si>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</si>
  <si>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</si>
  <si>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</si>
  <si>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</si>
  <si>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</si>
  <si>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</si>
  <si>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</si>
  <si>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</si>
  <si>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</si>
  <si>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</si>
  <si>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</si>
  <si>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</si>
  <si>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</si>
  <si>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</si>
  <si>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6876.1</t>
  </si>
  <si>
    <t>Total expenditure on health as percentage of GDP</t>
  </si>
  <si>
    <t>7.7</t>
  </si>
  <si>
    <t xml:space="preserve">Per capita government expenditure on health (PPP int. $) </t>
  </si>
  <si>
    <t>5794.4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</si>
  <si>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</si>
  <si>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</si>
  <si>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84.3</t>
  </si>
  <si>
    <t xml:space="preserve">Out-of-pocket expenditure as percentage of private expenditure on health </t>
  </si>
  <si>
    <t>72.8</t>
  </si>
  <si>
    <t xml:space="preserve">Private expenditure on health as percentage of total expenditure on health </t>
  </si>
  <si>
    <t>15.7</t>
  </si>
  <si>
    <t xml:space="preserve">General government expenditure on health as percentage of total government expenditure </t>
  </si>
  <si>
    <t>15.5</t>
  </si>
  <si>
    <t>Health Workforce</t>
  </si>
  <si>
    <t>Number of nursing and midwifery personnel</t>
  </si>
  <si>
    <t>5330</t>
  </si>
  <si>
    <t>WHO, 2006</t>
  </si>
  <si>
    <t xml:space="preserve">Nursing and midwifery personnel density (per 10,000 population)  </t>
  </si>
  <si>
    <t>113.2</t>
  </si>
  <si>
    <t>Number of physicians</t>
  </si>
  <si>
    <t>1365</t>
  </si>
  <si>
    <t>WHO, 2007</t>
  </si>
  <si>
    <t xml:space="preserve">Physician density (per 10 000 population) </t>
  </si>
  <si>
    <t>28.62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</si>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</sst>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14991</v>
      </c>
      <c r="C12" s="26">
        <v>14327</v>
      </c>
      <c r="D12" s="26">
        <v>29318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15370</v>
      </c>
      <c r="C13" s="26">
        <v>14285</v>
      </c>
      <c r="D13" s="26">
        <v>29655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15913</v>
      </c>
      <c r="C14" s="26">
        <v>15157</v>
      </c>
      <c r="D14" s="26">
        <v>31070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15547</v>
      </c>
      <c r="C15" s="26">
        <v>14838</v>
      </c>
      <c r="D15" s="26">
        <v>30385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15616</v>
      </c>
      <c r="C16" s="26">
        <v>15055</v>
      </c>
      <c r="D16" s="26">
        <v>30671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17853</v>
      </c>
      <c r="C17" s="26">
        <v>17429</v>
      </c>
      <c r="D17" s="26">
        <v>35282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18977</v>
      </c>
      <c r="C18" s="26">
        <v>18882</v>
      </c>
      <c r="D18" s="26">
        <v>37859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19930</v>
      </c>
      <c r="C19" s="26">
        <v>19861</v>
      </c>
      <c r="D19" s="26">
        <v>39791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21603</v>
      </c>
      <c r="C20" s="26">
        <v>21016</v>
      </c>
      <c r="D20" s="26">
        <v>42619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21351</v>
      </c>
      <c r="C21" s="26">
        <v>19994</v>
      </c>
      <c r="D21" s="26">
        <v>41345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18436</v>
      </c>
      <c r="C22" s="26">
        <v>17755</v>
      </c>
      <c r="D22" s="26">
        <v>36191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15601</v>
      </c>
      <c r="C23" s="26">
        <v>14990</v>
      </c>
      <c r="D23" s="26">
        <v>30591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13151</v>
      </c>
      <c r="C24" s="26">
        <v>12828</v>
      </c>
      <c r="D24" s="26">
        <v>25979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30280</v>
      </c>
      <c r="C25" s="26">
        <v>40804</v>
      </c>
      <c r="D25" s="26">
        <v>71084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254619</v>
      </c>
      <c r="C26" s="28">
        <f>SUM(C12:C25)</f>
        <v>257221</v>
      </c>
      <c r="D26" s="26">
        <v>511840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107081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5.949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3.2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92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100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95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113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110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110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110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/>
      <c r="C15" s="44" t="s">
        <v>110</v>
      </c>
      <c r="D15" s="45"/>
      <c r="E15" s="46"/>
      <c r="F15" s="45"/>
      <c r="G15" s="46"/>
      <c r="M15" s="67"/>
    </row>
    <row r="16" spans="1:13" s="68" customFormat="1" ht="12.75">
      <c r="A16" s="51" t="s">
        <v>128</v>
      </c>
      <c r="B16" s="43" t="s">
        <v>129</v>
      </c>
      <c r="C16" s="44" t="s">
        <v>110</v>
      </c>
      <c r="D16" s="45"/>
      <c r="E16" s="46"/>
      <c r="F16" s="45"/>
      <c r="G16" s="46"/>
      <c r="M16" s="72"/>
    </row>
    <row r="17" spans="1:13" s="68" customFormat="1" ht="12.75">
      <c r="A17" s="51" t="s">
        <v>130</v>
      </c>
      <c r="B17" s="43" t="s">
        <v>131</v>
      </c>
      <c r="C17" s="44" t="s">
        <v>110</v>
      </c>
      <c r="D17" s="45"/>
      <c r="E17" s="46"/>
      <c r="F17" s="45"/>
      <c r="G17" s="46"/>
      <c r="M17" s="67"/>
    </row>
    <row r="18" spans="1:13" s="68" customFormat="1" ht="12.75">
      <c r="A18" s="51" t="s">
        <v>132</v>
      </c>
      <c r="B18" s="43" t="s">
        <v>133</v>
      </c>
      <c r="C18" s="44" t="s">
        <v>110</v>
      </c>
      <c r="D18" s="45"/>
      <c r="E18" s="46"/>
      <c r="F18" s="45"/>
      <c r="G18" s="46"/>
      <c r="M18" s="67"/>
    </row>
    <row r="19" spans="1:13" s="68" customFormat="1" ht="12.75">
      <c r="A19" s="51" t="s">
        <v>134</v>
      </c>
      <c r="B19" s="43" t="s">
        <v>135</v>
      </c>
      <c r="C19" s="44" t="s">
        <v>110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173</v>
      </c>
    </row>
    <row r="56" s="1" customFormat="1" ht="12.75">
      <c r="A56" s="1" t="s">
        <v>116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