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<sst xmlns="http://schemas.openxmlformats.org/spreadsheetml/2006/main" count="552" uniqueCount="353">
  <si>
    <t>PHG Needs Assessment Calculator</t>
  </si>
  <si>
    <t>Bulgaria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</si>
  <si>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</si>
  <si>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</si>
  <si>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</si>
  <si>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</si>
  <si>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</si>
  <si>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</si>
  <si>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</si>
  <si>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</si>
  <si>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</si>
  <si>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</si>
  <si>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</si>
  <si>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</si>
  <si>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</si>
  <si>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</si>
  <si>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</si>
  <si>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</si>
  <si>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</si>
  <si>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</si>
  <si>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</si>
  <si>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</si>
  <si>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</si>
  <si>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</si>
  <si>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</si>
  <si>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</si>
  <si>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</si>
  <si>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</si>
  <si>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</si>
  <si>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</si>
  <si>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</si>
  <si>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</si>
  <si>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</si>
  <si>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</si>
  <si>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</si>
  <si>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</si>
  <si>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</si>
  <si>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</si>
  <si>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</si>
  <si>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</si>
  <si>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</si>
  <si>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</si>
  <si>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</si>
  <si>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</si>
  <si>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</si>
  <si>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</si>
  <si>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</si>
  <si>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</si>
  <si>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</si>
  <si>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</si>
  <si>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</si>
  <si>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</si>
  <si>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</si>
  <si>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</si>
  <si>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</si>
  <si>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</si>
  <si>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</si>
  <si>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</si>
  <si>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</si>
  <si>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</si>
  <si>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</si>
  <si>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</si>
  <si>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</si>
  <si>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</si>
  <si>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</si>
  <si>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</si>
  <si>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</si>
  <si>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</si>
  <si>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</si>
  <si>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</si>
  <si>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</si>
  <si>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</si>
  <si>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</si>
  <si>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</si>
  <si>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</si>
  <si>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</si>
  <si>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</si>
  <si>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</si>
  <si>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6.60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</si>
  <si>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</si>
  <si>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</si>
  <si>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</si>
  <si>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</si>
  <si>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</si>
  <si>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</si>
  <si>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73.37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</si>
  <si>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</si>
  <si>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</si>
  <si>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</si>
  <si>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</si>
  <si>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</si>
  <si>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</si>
  <si>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99.6</t>
  </si>
  <si>
    <t>Contraception prevalence rate (%)</t>
  </si>
  <si>
    <t>Unmet need for family planning (%)</t>
  </si>
  <si>
    <t> </t>
  </si>
  <si>
    <t>Total fertility rate</t>
  </si>
  <si>
    <t>1.53</t>
  </si>
  <si>
    <t>% home births</t>
  </si>
  <si>
    <t>% births at health care services</t>
  </si>
  <si>
    <t>92.70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</si>
  <si>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</si>
  <si>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</si>
  <si>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</si>
  <si>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</si>
  <si>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</si>
  <si>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13980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</si>
  <si>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</si>
  <si>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</si>
  <si>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</si>
  <si>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</si>
  <si>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</si>
  <si>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</si>
  <si>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</si>
  <si>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</si>
  <si>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</si>
  <si>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</si>
  <si>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</si>
  <si>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</si>
  <si>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</si>
  <si>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</si>
  <si>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</si>
  <si>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</si>
  <si>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1064</t>
  </si>
  <si>
    <t>Total expenditure on health as percentage of GDP</t>
  </si>
  <si>
    <t>7.3</t>
  </si>
  <si>
    <t xml:space="preserve">Per capita government expenditure on health (PPP int. $) </t>
  </si>
  <si>
    <t>588.5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</si>
  <si>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</si>
  <si>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</si>
  <si>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55.3</t>
  </si>
  <si>
    <t xml:space="preserve">Out-of-pocket expenditure as percentage of private expenditure on health </t>
  </si>
  <si>
    <t>96.8</t>
  </si>
  <si>
    <t xml:space="preserve">Private expenditure on health as percentage of total expenditure on health </t>
  </si>
  <si>
    <t>44.7</t>
  </si>
  <si>
    <t xml:space="preserve">General government expenditure on health as percentage of total government expenditure </t>
  </si>
  <si>
    <t>11.3</t>
  </si>
  <si>
    <t>Health Workforce</t>
  </si>
  <si>
    <t>Number of nursing and midwifery personnel</t>
  </si>
  <si>
    <t>35650</t>
  </si>
  <si>
    <t xml:space="preserve">Nursing and midwifery personnel density (per 10,000 population)  </t>
  </si>
  <si>
    <t>47.2</t>
  </si>
  <si>
    <t>Number of physicians</t>
  </si>
  <si>
    <t>27480</t>
  </si>
  <si>
    <t xml:space="preserve">Physician density (per 10 000 population) </t>
  </si>
  <si>
    <t>36.35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</si>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</sst>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176483</v>
      </c>
      <c r="C12" s="26">
        <v>166680</v>
      </c>
      <c r="D12" s="26">
        <v>343163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163076</v>
      </c>
      <c r="C13" s="26">
        <v>153567</v>
      </c>
      <c r="D13" s="26">
        <v>316643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162159</v>
      </c>
      <c r="C14" s="26">
        <v>153307</v>
      </c>
      <c r="D14" s="26">
        <v>315466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194099</v>
      </c>
      <c r="C15" s="26">
        <v>183486</v>
      </c>
      <c r="D15" s="26">
        <v>377585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251720</v>
      </c>
      <c r="C16" s="26">
        <v>237087</v>
      </c>
      <c r="D16" s="26">
        <v>488807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255616</v>
      </c>
      <c r="C17" s="26">
        <v>235472</v>
      </c>
      <c r="D17" s="26">
        <v>491088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276726</v>
      </c>
      <c r="C18" s="26">
        <v>257219</v>
      </c>
      <c r="D18" s="26">
        <v>533945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281170</v>
      </c>
      <c r="C19" s="26">
        <v>264162</v>
      </c>
      <c r="D19" s="26">
        <v>545332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263969</v>
      </c>
      <c r="C20" s="26">
        <v>249845</v>
      </c>
      <c r="D20" s="26">
        <v>513814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251056</v>
      </c>
      <c r="C21" s="26">
        <v>244616</v>
      </c>
      <c r="D21" s="26">
        <v>495672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256509</v>
      </c>
      <c r="C22" s="26">
        <v>260342</v>
      </c>
      <c r="D22" s="26">
        <v>516851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251297</v>
      </c>
      <c r="C23" s="26">
        <v>272530</v>
      </c>
      <c r="D23" s="26">
        <v>523827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248710</v>
      </c>
      <c r="C24" s="26">
        <v>292270</v>
      </c>
      <c r="D24" s="26">
        <v>540980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553981</v>
      </c>
      <c r="C25" s="26">
        <v>807416</v>
      </c>
      <c r="D25" s="26">
        <v>1361397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3586571</v>
      </c>
      <c r="C26" s="28">
        <f>SUM(C12:C25)</f>
        <v>3777999</v>
      </c>
      <c r="D26" s="26">
        <v>7364570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1427271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75.042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10.6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12.1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92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93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/>
      <c r="D53" s="45"/>
      <c r="E53" s="46"/>
      <c r="F53" s="45"/>
      <c r="G53" s="46"/>
    </row>
    <row r="54" spans="1:7" s="47" customFormat="1" ht="12.75">
      <c r="A54" s="34" t="s">
        <v>96</v>
      </c>
      <c r="B54" s="43" t="s">
        <v>97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98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99</v>
      </c>
      <c r="B56" s="52" t="s">
        <v>100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108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 t="s">
        <v>110</v>
      </c>
      <c r="C64" s="44" t="s">
        <v>111</v>
      </c>
      <c r="D64" s="45"/>
      <c r="E64" s="46"/>
      <c r="F64" s="45"/>
      <c r="G64" s="46"/>
    </row>
    <row r="65" spans="1:256" s="61" customFormat="1" ht="12.75">
      <c r="A65" s="42" t="s">
        <v>112</v>
      </c>
      <c r="B65" s="43" t="s">
        <v>113</v>
      </c>
      <c r="C65" s="44" t="s">
        <v>114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111</v>
      </c>
      <c r="D12" s="45"/>
      <c r="E12" s="46"/>
      <c r="F12" s="45"/>
      <c r="G12" s="46"/>
    </row>
    <row r="13" spans="1:7" s="68" customFormat="1" ht="12.75">
      <c r="A13" s="51" t="s">
        <v>124</v>
      </c>
      <c r="B13" s="43" t="s">
        <v>125</v>
      </c>
      <c r="C13" s="44" t="s">
        <v>111</v>
      </c>
      <c r="D13" s="45"/>
      <c r="E13" s="46"/>
      <c r="F13" s="45"/>
      <c r="G13" s="46"/>
    </row>
    <row r="14" spans="1:7" s="68" customFormat="1" ht="12.75">
      <c r="A14" s="51" t="s">
        <v>126</v>
      </c>
      <c r="B14" s="43" t="s">
        <v>127</v>
      </c>
      <c r="C14" s="44" t="s">
        <v>111</v>
      </c>
      <c r="D14" s="45"/>
      <c r="E14" s="46"/>
      <c r="F14" s="45"/>
      <c r="G14" s="46"/>
    </row>
    <row r="15" spans="1:13" s="68" customFormat="1" ht="12.75">
      <c r="A15" s="51" t="s">
        <v>128</v>
      </c>
      <c r="B15" s="43"/>
      <c r="C15" s="44" t="s">
        <v>111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111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111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111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111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114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114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114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114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172</v>
      </c>
    </row>
    <row r="56" s="1" customFormat="1" ht="12.75">
      <c r="A56" s="1" t="s">
        <v>117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