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<sst xmlns="http://schemas.openxmlformats.org/spreadsheetml/2006/main" count="554" uniqueCount="358">
  <si>
    <t>PHG Needs Assessment Calculator</t>
  </si>
  <si>
    <t>Armenia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</si>
  <si>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</si>
  <si>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</si>
  <si>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</si>
  <si>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</si>
  <si>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</si>
  <si>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</si>
  <si>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</si>
  <si>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</si>
  <si>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</si>
  <si>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</si>
  <si>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</si>
  <si>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</si>
  <si>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</si>
  <si>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</si>
  <si>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</si>
  <si>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</si>
  <si>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</si>
  <si>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</si>
  <si>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</si>
  <si>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</si>
  <si>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</si>
  <si>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</si>
  <si>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</si>
  <si>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</si>
  <si>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</si>
  <si>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</si>
  <si>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</si>
  <si>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</si>
  <si>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</si>
  <si>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</si>
  <si>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</si>
  <si>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</si>
  <si>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</si>
  <si>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</si>
  <si>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</si>
  <si>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</si>
  <si>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</si>
  <si>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</si>
  <si>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</si>
  <si>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</si>
  <si>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</si>
  <si>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</si>
  <si>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</si>
  <si>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</si>
  <si>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</si>
  <si>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</si>
  <si>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</si>
  <si>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</si>
  <si>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</si>
  <si>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</si>
  <si>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</si>
  <si>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</si>
  <si>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</si>
  <si>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</si>
  <si>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</si>
  <si>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</si>
  <si>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</si>
  <si>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</si>
  <si>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</si>
  <si>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</si>
  <si>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</si>
  <si>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</si>
  <si>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</si>
  <si>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</si>
  <si>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</si>
  <si>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</si>
  <si>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</si>
  <si>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</si>
  <si>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</si>
  <si>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</si>
  <si>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</si>
  <si>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</si>
  <si>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</si>
  <si>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</si>
  <si>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</si>
  <si>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</si>
  <si>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14.50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</si>
  <si>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</si>
  <si>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</si>
  <si>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</si>
  <si>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</si>
  <si>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</si>
  <si>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</si>
  <si>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74.24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</si>
  <si>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</si>
  <si>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</si>
  <si>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</si>
  <si>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</si>
  <si>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</si>
  <si>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92.8</t>
  </si>
  <si>
    <t>Births attended by skilled health personnel (%)</t>
  </si>
  <si>
    <t>99.5</t>
  </si>
  <si>
    <t>Contraception prevalence rate (%)</t>
  </si>
  <si>
    <t>54.9</t>
  </si>
  <si>
    <t>Unmet need for family planning (%)</t>
  </si>
  <si>
    <t>13.3</t>
  </si>
  <si>
    <t>WHO, 2005</t>
  </si>
  <si>
    <t>Total fertility rate</t>
  </si>
  <si>
    <t>1.74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</si>
  <si>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</si>
  <si>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</si>
  <si>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</si>
  <si>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</si>
  <si>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</si>
  <si>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</si>
  <si>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</si>
  <si>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</si>
  <si>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6140</t>
  </si>
  <si>
    <t>% population living on &lt; US$1 per day</t>
  </si>
  <si>
    <t>10.6</t>
  </si>
  <si>
    <t>Birth registration coverage (%)</t>
  </si>
  <si>
    <t>99.6</t>
  </si>
  <si>
    <t>WHO WHO 2010</t>
  </si>
  <si>
    <t>Death registration coverage (%)</t>
  </si>
  <si>
    <t>50-74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</si>
  <si>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</si>
  <si>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</si>
  <si>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</si>
  <si>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</si>
  <si>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</si>
  <si>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</si>
  <si>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</si>
  <si>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</si>
  <si>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</si>
  <si>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249.5</t>
  </si>
  <si>
    <t>WHO 2011</t>
  </si>
  <si>
    <t>Total expenditure on health as percentage of GDP</t>
  </si>
  <si>
    <t>4.3</t>
  </si>
  <si>
    <t xml:space="preserve">Per capita government expenditure on health (PPP int. $) </t>
  </si>
  <si>
    <t>89.4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</si>
  <si>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</si>
  <si>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</si>
  <si>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</si>
  <si>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35.8</t>
  </si>
  <si>
    <t xml:space="preserve">Out-of-pocket expenditure as percentage of private expenditure on health </t>
  </si>
  <si>
    <t xml:space="preserve">Private expenditure on health as percentage of total expenditure on health </t>
  </si>
  <si>
    <t>64.2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</si>
  <si>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</si>
  <si>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</si>
  <si>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</si>
  <si>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</si>
  <si>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14601</t>
  </si>
  <si>
    <t>WHO, 2007</t>
  </si>
  <si>
    <t xml:space="preserve">Nursing and midwifery personnel density (per 10,000 population)  </t>
  </si>
  <si>
    <t>48.7</t>
  </si>
  <si>
    <t>Number of physicians</t>
  </si>
  <si>
    <t>11088</t>
  </si>
  <si>
    <t xml:space="preserve">Physician density (per 10 000 population) </t>
  </si>
  <si>
    <t>36.97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</si>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</sst>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105793</v>
      </c>
      <c r="C12" s="26">
        <v>92406</v>
      </c>
      <c r="D12" s="26">
        <v>198199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96574</v>
      </c>
      <c r="C13" s="26">
        <v>83378</v>
      </c>
      <c r="D13" s="26">
        <v>179952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114552</v>
      </c>
      <c r="C14" s="26">
        <v>103014</v>
      </c>
      <c r="D14" s="26">
        <v>217566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149299</v>
      </c>
      <c r="C15" s="26">
        <v>142891</v>
      </c>
      <c r="D15" s="26">
        <v>292190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160100</v>
      </c>
      <c r="C16" s="26">
        <v>155976</v>
      </c>
      <c r="D16" s="26">
        <v>316076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146984</v>
      </c>
      <c r="C17" s="26">
        <v>144887</v>
      </c>
      <c r="D17" s="26">
        <v>291871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118271</v>
      </c>
      <c r="C18" s="26">
        <v>121470</v>
      </c>
      <c r="D18" s="26">
        <v>239741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97573</v>
      </c>
      <c r="C19" s="26">
        <v>104492</v>
      </c>
      <c r="D19" s="26">
        <v>202065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96478</v>
      </c>
      <c r="C20" s="26">
        <v>106968</v>
      </c>
      <c r="D20" s="26">
        <v>203446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123127</v>
      </c>
      <c r="C21" s="26">
        <v>137157</v>
      </c>
      <c r="D21" s="26">
        <v>260284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111861</v>
      </c>
      <c r="C22" s="26">
        <v>126670</v>
      </c>
      <c r="D22" s="26">
        <v>238531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79856</v>
      </c>
      <c r="C23" s="26">
        <v>95320</v>
      </c>
      <c r="D23" s="26">
        <v>175176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46967</v>
      </c>
      <c r="C24" s="26">
        <v>60432</v>
      </c>
      <c r="D24" s="26">
        <v>107399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128391</v>
      </c>
      <c r="C25" s="26">
        <v>198595</v>
      </c>
      <c r="D25" s="26">
        <v>326986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1575826</v>
      </c>
      <c r="C26" s="28">
        <f>SUM(C12:C25)</f>
        <v>1673656</v>
      </c>
      <c r="D26" s="26">
        <v>3249482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776684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47.148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15.6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17.5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117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118</v>
      </c>
      <c r="F67" s="49"/>
      <c r="G67" s="49"/>
    </row>
    <row r="68" spans="1:7" ht="12.75">
      <c r="A68" s="11" t="s">
        <v>119</v>
      </c>
      <c r="F68" s="63"/>
      <c r="G68" s="63"/>
    </row>
    <row r="69" spans="1:7" ht="12.75">
      <c r="A69" s="11" t="s">
        <v>120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121</v>
      </c>
    </row>
    <row r="5" spans="1:4" s="68" customFormat="1" ht="12.75" customHeight="1">
      <c r="A5" s="66" t="s">
        <v>122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123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124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125</v>
      </c>
      <c r="B12" s="43" t="s">
        <v>126</v>
      </c>
      <c r="C12" s="44" t="s">
        <v>127</v>
      </c>
      <c r="D12" s="45"/>
      <c r="E12" s="46"/>
      <c r="F12" s="45"/>
      <c r="G12" s="46"/>
    </row>
    <row r="13" spans="1:7" s="68" customFormat="1" ht="12.75">
      <c r="A13" s="51" t="s">
        <v>128</v>
      </c>
      <c r="B13" s="43" t="s">
        <v>129</v>
      </c>
      <c r="C13" s="44" t="s">
        <v>127</v>
      </c>
      <c r="D13" s="45"/>
      <c r="E13" s="46"/>
      <c r="F13" s="45"/>
      <c r="G13" s="46"/>
    </row>
    <row r="14" spans="1:7" s="68" customFormat="1" ht="12.75">
      <c r="A14" s="51" t="s">
        <v>130</v>
      </c>
      <c r="B14" s="43" t="s">
        <v>131</v>
      </c>
      <c r="C14" s="44" t="s">
        <v>127</v>
      </c>
      <c r="D14" s="45"/>
      <c r="E14" s="46"/>
      <c r="F14" s="45"/>
      <c r="G14" s="46"/>
    </row>
    <row r="15" spans="1:13" s="68" customFormat="1" ht="12.75">
      <c r="A15" s="51" t="s">
        <v>132</v>
      </c>
      <c r="B15" s="43" t="s">
        <v>133</v>
      </c>
      <c r="C15" s="44" t="s">
        <v>127</v>
      </c>
      <c r="D15" s="45"/>
      <c r="E15" s="46"/>
      <c r="F15" s="45"/>
      <c r="G15" s="46"/>
      <c r="M15" s="67"/>
    </row>
    <row r="16" spans="1:13" s="68" customFormat="1" ht="12.75">
      <c r="A16" s="51" t="s">
        <v>134</v>
      </c>
      <c r="B16" s="43" t="s">
        <v>135</v>
      </c>
      <c r="C16" s="44" t="s">
        <v>127</v>
      </c>
      <c r="D16" s="45"/>
      <c r="E16" s="46"/>
      <c r="F16" s="45"/>
      <c r="G16" s="46"/>
      <c r="M16" s="72"/>
    </row>
    <row r="17" spans="1:13" s="68" customFormat="1" ht="12.75">
      <c r="A17" s="51" t="s">
        <v>136</v>
      </c>
      <c r="B17" s="43" t="s">
        <v>131</v>
      </c>
      <c r="C17" s="44" t="s">
        <v>127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127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127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119</v>
      </c>
    </row>
    <row r="55" s="1" customFormat="1" ht="12.75">
      <c r="A55" s="1" t="s">
        <v>177</v>
      </c>
    </row>
    <row r="56" s="1" customFormat="1" ht="12.75">
      <c r="A56" s="1" t="s">
        <v>120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