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<sst xmlns="http://schemas.openxmlformats.org/spreadsheetml/2006/main" count="584" uniqueCount="371">
  <si>
    <t>PHG Needs Assessment Calculator</t>
  </si>
  <si>
    <t>Georgia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</si>
  <si>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</si>
  <si>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</si>
  <si>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</si>
  <si>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</si>
  <si>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</si>
  <si>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</si>
  <si>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</si>
  <si>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</si>
  <si>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</si>
  <si>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</si>
  <si>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</si>
  <si>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</si>
  <si>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</si>
  <si>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</si>
  <si>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</si>
  <si>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</si>
  <si>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</si>
  <si>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</si>
  <si>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</si>
  <si>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</si>
  <si>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</si>
  <si>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</si>
  <si>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</si>
  <si>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</si>
  <si>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</si>
  <si>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</si>
  <si>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</si>
  <si>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</si>
  <si>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</si>
  <si>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</si>
  <si>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</si>
  <si>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</si>
  <si>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</si>
  <si>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</si>
  <si>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</si>
  <si>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</si>
  <si>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</si>
  <si>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</si>
  <si>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</si>
  <si>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</si>
  <si>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</si>
  <si>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</si>
  <si>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</si>
  <si>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</si>
  <si>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</si>
  <si>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</si>
  <si>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</si>
  <si>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</si>
  <si>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</si>
  <si>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</si>
  <si>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</si>
  <si>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</si>
  <si>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</si>
  <si>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</si>
  <si>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</si>
  <si>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</si>
  <si>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</si>
  <si>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</si>
  <si>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</si>
  <si>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</si>
  <si>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</si>
  <si>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</si>
  <si>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</si>
  <si>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</si>
  <si>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</si>
  <si>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</si>
  <si>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</si>
  <si>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</si>
  <si>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</si>
  <si>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</si>
  <si>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</si>
  <si>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</si>
  <si>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16.69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</si>
  <si>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</si>
  <si>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</si>
  <si>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</si>
  <si>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</si>
  <si>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</si>
  <si>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</si>
  <si>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73.74</t>
  </si>
  <si>
    <t xml:space="preserve">% of marriages consanguineous </t>
  </si>
  <si>
    <t>Maternal health</t>
  </si>
  <si>
    <t>Prenatal visits – at least 1 visit (%)</t>
  </si>
  <si>
    <t>97.6</t>
  </si>
  <si>
    <t>Prenatal visits – at least 4 visits (%)</t>
  </si>
  <si>
    <t>90.2</t>
  </si>
  <si>
    <t>Births attended by skilled health personnel (%)</t>
  </si>
  <si>
    <t>99.9</t>
  </si>
  <si>
    <t>Contraception prevalence rate (%)</t>
  </si>
  <si>
    <t>53.4</t>
  </si>
  <si>
    <t>Unmet need for family planning (%)</t>
  </si>
  <si>
    <t>16.3</t>
  </si>
  <si>
    <t>WHO, 2005</t>
  </si>
  <si>
    <t>Total fertility rate</t>
  </si>
  <si>
    <t>1.55</t>
  </si>
  <si>
    <t>% home births</t>
  </si>
  <si>
    <t>% births at health care services</t>
  </si>
  <si>
    <t>98.30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</si>
  <si>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</si>
  <si>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</si>
  <si>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</si>
  <si>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</si>
  <si>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</si>
  <si>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5390</t>
  </si>
  <si>
    <t>% population living on &lt; US$1 per day</t>
  </si>
  <si>
    <t>13.4</t>
  </si>
  <si>
    <t>Birth registration coverage (%)</t>
  </si>
  <si>
    <t>98.5</t>
  </si>
  <si>
    <t>WHO 2011</t>
  </si>
  <si>
    <t>Death registration coverage (%)</t>
  </si>
  <si>
    <t>75-89</t>
  </si>
  <si>
    <t>WHO, 2001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</si>
  <si>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</si>
  <si>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</si>
  <si>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</si>
  <si>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</si>
  <si>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</si>
  <si>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</si>
  <si>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</si>
  <si>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</si>
  <si>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564</t>
  </si>
  <si>
    <t>Total expenditure on health as percentage of GDP</t>
  </si>
  <si>
    <t>9.9</t>
  </si>
  <si>
    <t xml:space="preserve">Per capita government expenditure on health (PPP int. $) </t>
  </si>
  <si>
    <t>124.7</t>
  </si>
  <si>
    <t xml:space="preserve">External resources for health as percentage of total expenditure on health </t>
  </si>
  <si>
    <t>2.8</t>
  </si>
  <si>
    <t xml:space="preserve">General government expenditure on health as percentage of total expenditure on health  </t>
  </si>
  <si>
    <t>22.1</t>
  </si>
  <si>
    <t xml:space="preserve">Out-of-pocket expenditure as percentage of private expenditure on health </t>
  </si>
  <si>
    <t>89.2</t>
  </si>
  <si>
    <t xml:space="preserve">Private expenditure on health as percentage of total expenditure on health </t>
  </si>
  <si>
    <t>77.9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</si>
  <si>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</si>
  <si>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</si>
  <si>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</si>
  <si>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</si>
  <si>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17119</t>
  </si>
  <si>
    <t>WHO, 2007</t>
  </si>
  <si>
    <t xml:space="preserve">Nursing and midwifery personnel density (per 10,000 population)  </t>
  </si>
  <si>
    <t>38.9</t>
  </si>
  <si>
    <t>Number of physicians</t>
  </si>
  <si>
    <t>19951</t>
  </si>
  <si>
    <t xml:space="preserve">Physician density (per 10 000 population) </t>
  </si>
  <si>
    <t>45.38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</si>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</sst>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141600</v>
      </c>
      <c r="C12" s="31">
        <v>125800</v>
      </c>
      <c r="D12" s="31">
        <v>267400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120900</v>
      </c>
      <c r="C13" s="31">
        <v>108300</v>
      </c>
      <c r="D13" s="31">
        <v>229200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137000</v>
      </c>
      <c r="C14" s="31">
        <v>124400</v>
      </c>
      <c r="D14" s="31">
        <v>261400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169600</v>
      </c>
      <c r="C15" s="31">
        <v>162200</v>
      </c>
      <c r="D15" s="31">
        <v>331800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185300</v>
      </c>
      <c r="C16" s="31">
        <v>180700</v>
      </c>
      <c r="D16" s="31">
        <v>366000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174800</v>
      </c>
      <c r="C17" s="31">
        <v>172600</v>
      </c>
      <c r="D17" s="31">
        <v>347400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158200</v>
      </c>
      <c r="C18" s="31">
        <v>162300</v>
      </c>
      <c r="D18" s="31">
        <v>320500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150500</v>
      </c>
      <c r="C19" s="31">
        <v>158300</v>
      </c>
      <c r="D19" s="31">
        <v>308800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140400</v>
      </c>
      <c r="C20" s="31">
        <v>155400</v>
      </c>
      <c r="D20" s="31">
        <v>295800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154300</v>
      </c>
      <c r="C21" s="31">
        <v>178500</v>
      </c>
      <c r="D21" s="31">
        <v>332800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142500</v>
      </c>
      <c r="C22" s="31">
        <v>165800</v>
      </c>
      <c r="D22" s="31">
        <v>308300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118500</v>
      </c>
      <c r="C23" s="31">
        <v>142500</v>
      </c>
      <c r="D23" s="31">
        <v>261000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90400</v>
      </c>
      <c r="C24" s="31">
        <v>112700</v>
      </c>
      <c r="D24" s="31">
        <v>203100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234100</v>
      </c>
      <c r="C25" s="31">
        <v>385200</v>
      </c>
      <c r="D25" s="31">
        <v>619300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2118100</v>
      </c>
      <c r="C26" s="33">
        <f>SUM(C12:C25)</f>
        <v>2334700</v>
      </c>
      <c r="D26" s="31">
        <v>4452800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991500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50.85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18.3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20.5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110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110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110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110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110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110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110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110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173</v>
      </c>
    </row>
    <row r="56" s="3" customFormat="1" ht="12.75">
      <c r="A56" s="3" t="s">
        <v>116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