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<sst xmlns="http://schemas.openxmlformats.org/spreadsheetml/2006/main" count="582" uniqueCount="366">
  <si>
    <t>PHG Needs Assessment Calculator</t>
  </si>
  <si>
    <t>Cyprus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</si>
  <si>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</si>
  <si>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</si>
  <si>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</si>
  <si>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</si>
  <si>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</si>
  <si>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</si>
  <si>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</si>
  <si>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</si>
  <si>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</si>
  <si>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</si>
  <si>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</si>
  <si>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</si>
  <si>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</si>
  <si>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</si>
  <si>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</si>
  <si>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</si>
  <si>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</si>
  <si>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</si>
  <si>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</si>
  <si>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</si>
  <si>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</si>
  <si>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</si>
  <si>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</si>
  <si>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</si>
  <si>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</si>
  <si>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</si>
  <si>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</si>
  <si>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</si>
  <si>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</si>
  <si>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</si>
  <si>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</si>
  <si>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</si>
  <si>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</si>
  <si>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</si>
  <si>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</si>
  <si>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</si>
  <si>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</si>
  <si>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</si>
  <si>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</si>
  <si>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</si>
  <si>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</si>
  <si>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</si>
  <si>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</si>
  <si>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</si>
  <si>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</si>
  <si>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</si>
  <si>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</si>
  <si>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</si>
  <si>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</si>
  <si>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</si>
  <si>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</si>
  <si>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</si>
  <si>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</si>
  <si>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</si>
  <si>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</si>
  <si>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</si>
  <si>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</si>
  <si>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</si>
  <si>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</si>
  <si>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</si>
  <si>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</si>
  <si>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</si>
  <si>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</si>
  <si>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</si>
  <si>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</si>
  <si>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</si>
  <si>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</si>
  <si>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</si>
  <si>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</si>
  <si>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</si>
  <si>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</si>
  <si>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</si>
  <si>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2.85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</si>
  <si>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</si>
  <si>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</si>
  <si>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</si>
  <si>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</si>
  <si>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</si>
  <si>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</si>
  <si>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79.59</t>
  </si>
  <si>
    <t xml:space="preserve">% of marriages consanguineous </t>
  </si>
  <si>
    <t>Maternal health</t>
  </si>
  <si>
    <t>Prenatal visits – at least 1 visit (%)</t>
  </si>
  <si>
    <t>99.2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</si>
  <si>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</si>
  <si>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</si>
  <si>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</si>
  <si>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</si>
  <si>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</si>
  <si>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</si>
  <si>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</si>
  <si>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1.47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</si>
  <si>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</si>
  <si>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</si>
  <si>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</si>
  <si>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</si>
  <si>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</si>
  <si>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</si>
  <si>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</si>
  <si>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</si>
  <si>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30910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</si>
  <si>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</si>
  <si>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</si>
  <si>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</si>
  <si>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</si>
  <si>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</si>
  <si>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</si>
  <si>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</si>
  <si>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</si>
  <si>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</si>
  <si>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</si>
  <si>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</si>
  <si>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</si>
  <si>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</si>
  <si>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</si>
  <si>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</si>
  <si>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2221.1</t>
  </si>
  <si>
    <t>Total expenditure on health as percentage of GDP</t>
  </si>
  <si>
    <t>7.4</t>
  </si>
  <si>
    <t xml:space="preserve">Per capita government expenditure on health (PPP int. $) </t>
  </si>
  <si>
    <t>961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</si>
  <si>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</si>
  <si>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</si>
  <si>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43.3</t>
  </si>
  <si>
    <t xml:space="preserve">Out-of-pocket expenditure as percentage of private expenditure on health </t>
  </si>
  <si>
    <t>87</t>
  </si>
  <si>
    <t xml:space="preserve">Private expenditure on health as percentage of total expenditure on health </t>
  </si>
  <si>
    <t>56.7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</si>
  <si>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</si>
  <si>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</si>
  <si>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</si>
  <si>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</si>
  <si>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3361</t>
  </si>
  <si>
    <t>WHO, 2006</t>
  </si>
  <si>
    <t xml:space="preserve">Nursing and midwifery personnel density (per 10,000 population)  </t>
  </si>
  <si>
    <t>39.8</t>
  </si>
  <si>
    <t>Number of physicians</t>
  </si>
  <si>
    <t>1950</t>
  </si>
  <si>
    <t xml:space="preserve">Physician density (per 10 000 population) </t>
  </si>
  <si>
    <t>23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</si>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</sst>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23270</v>
      </c>
      <c r="C12" s="31">
        <v>21658</v>
      </c>
      <c r="D12" s="31">
        <v>44928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21749</v>
      </c>
      <c r="C13" s="31">
        <v>20580</v>
      </c>
      <c r="D13" s="31">
        <v>42329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24756</v>
      </c>
      <c r="C14" s="31">
        <v>23609</v>
      </c>
      <c r="D14" s="31">
        <v>48365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28896</v>
      </c>
      <c r="C15" s="31">
        <v>28048</v>
      </c>
      <c r="D15" s="31">
        <v>56944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30831</v>
      </c>
      <c r="C16" s="31">
        <v>31891</v>
      </c>
      <c r="D16" s="31">
        <v>62722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34581</v>
      </c>
      <c r="C17" s="31">
        <v>35757</v>
      </c>
      <c r="D17" s="31">
        <v>70338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31161</v>
      </c>
      <c r="C18" s="31">
        <v>30644</v>
      </c>
      <c r="D18" s="31">
        <v>61805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28870</v>
      </c>
      <c r="C19" s="31">
        <v>28074</v>
      </c>
      <c r="D19" s="31">
        <v>56944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26751</v>
      </c>
      <c r="C20" s="31">
        <v>26774</v>
      </c>
      <c r="D20" s="31">
        <v>53525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28510</v>
      </c>
      <c r="C21" s="31">
        <v>27357</v>
      </c>
      <c r="D21" s="31">
        <v>55867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26926</v>
      </c>
      <c r="C22" s="31">
        <v>27094</v>
      </c>
      <c r="D22" s="31">
        <v>54020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23706</v>
      </c>
      <c r="C23" s="31">
        <v>24354</v>
      </c>
      <c r="D23" s="31">
        <v>48060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20451</v>
      </c>
      <c r="C24" s="31">
        <v>21986</v>
      </c>
      <c r="D24" s="31">
        <v>42437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47594</v>
      </c>
      <c r="C25" s="31">
        <v>57269</v>
      </c>
      <c r="D25" s="31">
        <v>104863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398052</v>
      </c>
      <c r="C26" s="33">
        <f>SUM(C12:C25)</f>
        <v>405095</v>
      </c>
      <c r="D26" s="31">
        <v>803147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181188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12.928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87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87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96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91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 t="s">
        <v>105</v>
      </c>
      <c r="C64" s="67" t="s">
        <v>106</v>
      </c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108</v>
      </c>
      <c r="C65" s="67" t="s">
        <v>109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110</v>
      </c>
      <c r="F67" s="53"/>
      <c r="G67" s="53"/>
    </row>
    <row r="68" spans="1:7" ht="12.75">
      <c r="A68" s="12" t="s">
        <v>111</v>
      </c>
      <c r="F68" s="72"/>
      <c r="G68" s="72"/>
    </row>
    <row r="69" spans="1:7" ht="12.75">
      <c r="A69" s="12" t="s">
        <v>112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113</v>
      </c>
    </row>
    <row r="5" spans="1:4" s="76" customFormat="1" ht="12.75" customHeight="1">
      <c r="A5" s="74" t="s">
        <v>114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115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116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117</v>
      </c>
      <c r="B12" s="80" t="s">
        <v>118</v>
      </c>
      <c r="C12" s="81" t="s">
        <v>106</v>
      </c>
      <c r="D12" s="48"/>
      <c r="E12" s="49"/>
      <c r="F12" s="48"/>
      <c r="G12" s="49"/>
    </row>
    <row r="13" spans="1:7" s="76" customFormat="1" ht="12.75">
      <c r="A13" s="55" t="s">
        <v>119</v>
      </c>
      <c r="B13" s="80" t="s">
        <v>120</v>
      </c>
      <c r="C13" s="81" t="s">
        <v>106</v>
      </c>
      <c r="D13" s="48"/>
      <c r="E13" s="49"/>
      <c r="F13" s="48"/>
      <c r="G13" s="49"/>
    </row>
    <row r="14" spans="1:7" s="76" customFormat="1" ht="12.75">
      <c r="A14" s="55" t="s">
        <v>121</v>
      </c>
      <c r="B14" s="80" t="s">
        <v>122</v>
      </c>
      <c r="C14" s="81" t="s">
        <v>106</v>
      </c>
      <c r="D14" s="48"/>
      <c r="E14" s="49"/>
      <c r="F14" s="48"/>
      <c r="G14" s="49"/>
    </row>
    <row r="15" spans="1:13" s="76" customFormat="1" ht="12.75">
      <c r="A15" s="55" t="s">
        <v>123</v>
      </c>
      <c r="B15" s="80"/>
      <c r="C15" s="81" t="s">
        <v>106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106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106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106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106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111</v>
      </c>
    </row>
    <row r="55" s="3" customFormat="1" ht="12.75">
      <c r="A55" s="3" t="s">
        <v>168</v>
      </c>
    </row>
    <row r="56" s="3" customFormat="1" ht="12.75">
      <c r="A56" s="3" t="s">
        <v>112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