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<sst xmlns="http://schemas.openxmlformats.org/spreadsheetml/2006/main" count="1027" uniqueCount="616">
  <si>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</si>
  <si>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Chile</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</si>
  <si>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</si>
  <si>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</si>
  <si>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</si>
  <si>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</si>
  <si>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</si>
  <si>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</si>
  <si>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</si>
  <si>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</si>
  <si>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</si>
  <si>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</si>
  <si>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</si>
  <si>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</si>
  <si>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</si>
  <si>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</si>
  <si>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</si>
  <si>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</si>
  <si>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</si>
  <si>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</si>
  <si>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</si>
  <si>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</si>
  <si>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</si>
  <si>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</si>
  <si>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</si>
  <si>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</si>
  <si>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</si>
  <si>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</si>
  <si>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</si>
  <si>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</si>
  <si>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</si>
  <si>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</si>
  <si>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</si>
  <si>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</si>
  <si>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</si>
  <si>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</si>
  <si>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</si>
  <si>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</si>
  <si>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</si>
  <si>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</si>
  <si>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</si>
  <si>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</si>
  <si>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</si>
  <si>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</si>
  <si>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</si>
  <si>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</si>
  <si>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</si>
  <si>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</si>
  <si>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</si>
  <si>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</si>
  <si>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</si>
  <si>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</si>
  <si>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</si>
  <si>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</si>
  <si>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</si>
  <si>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</si>
  <si>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</si>
  <si>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</si>
  <si>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</si>
  <si>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</si>
  <si>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</si>
  <si>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</si>
  <si>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</si>
  <si>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</si>
  <si>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</si>
  <si>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</si>
  <si>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</si>
  <si>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</si>
  <si>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</si>
  <si>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</si>
  <si>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</si>
  <si>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</si>
  <si>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</si>
  <si>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</si>
  <si>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</si>
  <si>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</si>
  <si>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</si>
  <si>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</si>
  <si>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</si>
  <si>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</si>
  <si>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</si>
  <si>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</si>
  <si>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</si>
  <si>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</si>
  <si>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</si>
  <si>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</si>
  <si>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</si>
  <si>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</si>
  <si>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</si>
  <si>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</si>
  <si>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</si>
  <si>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</si>
  <si>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</si>
  <si>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</si>
  <si>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</si>
  <si>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</si>
  <si>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</si>
  <si>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</si>
  <si>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</si>
  <si>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</si>
  <si>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</si>
  <si>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</si>
  <si>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</si>
  <si>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</si>
  <si>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</si>
  <si>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</si>
  <si>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</si>
  <si>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</si>
  <si>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</si>
  <si>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79.12</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</si>
  <si>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</si>
  <si>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</si>
  <si>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</si>
  <si>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</si>
  <si>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</si>
  <si>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</si>
  <si>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</si>
  <si>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</si>
  <si>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58.4</t>
  </si>
  <si>
    <t>Unmet need for family planning (%)</t>
  </si>
  <si>
    <t> </t>
  </si>
  <si>
    <t>Total fertility rate</t>
  </si>
  <si>
    <t>1.85</t>
  </si>
  <si>
    <t>% home births</t>
  </si>
  <si>
    <t>% births at health care services</t>
  </si>
  <si>
    <t>99.77</t>
  </si>
  <si>
    <t>Newborn health</t>
  </si>
  <si>
    <t>Number of neonatal examinations by SBA / trained staff</t>
  </si>
  <si>
    <t>% neonatal examinations by SBA/ trained staff</t>
  </si>
  <si>
    <t>Socio-economic indicators</t>
  </si>
  <si>
    <t>Gross national income per capita (PPP int. $)</t>
  </si>
  <si>
    <t>16160</t>
  </si>
  <si>
    <t>% population living on &lt; US$1 per day</t>
  </si>
  <si>
    <t>&lt;2.0</t>
  </si>
  <si>
    <t>Birth registration coverage (%)</t>
  </si>
  <si>
    <t>99.5</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</si>
  <si>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</si>
  <si>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</si>
  <si>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</si>
  <si>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</si>
  <si>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</si>
  <si>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</si>
  <si>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</si>
  <si>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</si>
  <si>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</si>
  <si>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</si>
  <si>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</si>
  <si>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</si>
  <si>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1292.2</t>
  </si>
  <si>
    <t>WHO 2011</t>
  </si>
  <si>
    <t>Total expenditure on health as percentage of GDP</t>
  </si>
  <si>
    <t>7.5</t>
  </si>
  <si>
    <t xml:space="preserve">Per capita government expenditure on health (PPP int. $) </t>
  </si>
  <si>
    <t>606.7</t>
  </si>
  <si>
    <t xml:space="preserve">External resources for health as percentage of total expenditure on health </t>
  </si>
  <si>
    <t>0</t>
  </si>
  <si>
    <t xml:space="preserve">General government expenditure on health as percentage of total expenditure on health  </t>
  </si>
  <si>
    <t>47</t>
  </si>
  <si>
    <t xml:space="preserve">Out-of-pocket expenditure as percentage of private expenditure on health </t>
  </si>
  <si>
    <t>70.1</t>
  </si>
  <si>
    <t xml:space="preserve">Private expenditure on health as percentage of total expenditure on health </t>
  </si>
  <si>
    <t>53</t>
  </si>
  <si>
    <t xml:space="preserve">General government expenditure on health as percentage of total government expenditure </t>
  </si>
  <si>
    <t>15.1</t>
  </si>
  <si>
    <t>Health Workforce</t>
  </si>
  <si>
    <t>Number of nursing and midwifery personnel</t>
  </si>
  <si>
    <t>10000</t>
  </si>
  <si>
    <t>WHO, 2003</t>
  </si>
  <si>
    <t xml:space="preserve">Nursing and midwifery personnel density (per 10,000 population)  </t>
  </si>
  <si>
    <t>6.3</t>
  </si>
  <si>
    <t>Number of physicians</t>
  </si>
  <si>
    <t>17250</t>
  </si>
  <si>
    <t xml:space="preserve">Physician density (per 10,000 population) </t>
  </si>
  <si>
    <t>10.9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</si>
  <si>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</si>
  <si>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</si>
  <si>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</si>
  <si>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</si>
  <si>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</si>
  <si>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</si>
  <si>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</si>
  <si>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</si>
  <si>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</si>
  <si>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</si>
  <si>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</si>
  <si>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</si>
  <si>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</si>
  <si>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</si>
  <si>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</si>
  <si>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</si>
  <si>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</si>
  <si>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</si>
  <si>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</si>
  <si>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</si>
  <si>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</si>
  <si>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</si>
  <si>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</si>
  <si>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</si>
  <si>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</si>
  <si>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</si>
  <si>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</si>
  <si>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</si>
  <si>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</si>
  <si>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</si>
  <si>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</si>
  <si>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</si>
  <si>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</si>
  <si>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</si>
  <si>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</si>
  <si>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</si>
  <si>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0.55</t>
  </si>
  <si>
    <t>Stillbirth prevalence (SB)</t>
  </si>
  <si>
    <t>0.19</t>
  </si>
  <si>
    <t>Total birth prevalence (LB+SB)</t>
  </si>
  <si>
    <t>0.74</t>
  </si>
  <si>
    <t>All age groups</t>
  </si>
  <si>
    <t>&lt;1 year olds</t>
  </si>
  <si>
    <t>1-4 year olds</t>
  </si>
  <si>
    <t>5-14 year olds</t>
  </si>
  <si>
    <t>15-44 year olds</t>
  </si>
  <si>
    <t>45+ year olds</t>
  </si>
  <si>
    <t>Number of cases by age group</t>
  </si>
  <si>
    <t>Annual live births</t>
  </si>
  <si>
    <t>136</t>
  </si>
  <si>
    <t>No. of cases by level of impairment</t>
  </si>
  <si>
    <t>No or minor disability</t>
  </si>
  <si>
    <t>Moderate disability</t>
  </si>
  <si>
    <t>Severe disability*</t>
  </si>
  <si>
    <t>Mortality and morbidity</t>
  </si>
  <si>
    <t xml:space="preserve">Mean life expectancy (yrs) </t>
  </si>
  <si>
    <t>34.2</t>
  </si>
  <si>
    <t>No. deaths &lt; 1yr</t>
  </si>
  <si>
    <t>60</t>
  </si>
  <si>
    <t>No. deaths 1-4 yrs</t>
  </si>
  <si>
    <t>40</t>
  </si>
  <si>
    <t>No. deaths &lt; 5 yrs</t>
  </si>
  <si>
    <t>100</t>
  </si>
  <si>
    <t>Infant mortality / 1000 LB</t>
  </si>
  <si>
    <t>0.25</t>
  </si>
  <si>
    <t>Under-5 mortality / 1000 LB</t>
  </si>
  <si>
    <t>0.41</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</si>
  <si>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</si>
  <si>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</si>
  <si>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</si>
  <si>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</si>
  <si>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</si>
  <si>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</si>
  <si>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</si>
  <si>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</si>
  <si>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Southern)</t>
  </si>
  <si>
    <t>0.64</t>
  </si>
  <si>
    <t>1.38</t>
  </si>
  <si>
    <t>0.22</t>
  </si>
  <si>
    <t>0.54</t>
  </si>
  <si>
    <t>0.86</t>
  </si>
  <si>
    <t>1.92</t>
  </si>
  <si>
    <t>Number of cases by age-group</t>
  </si>
  <si>
    <t>629</t>
  </si>
  <si>
    <t>184,465</t>
  </si>
  <si>
    <t>No. cases by level of impairment</t>
  </si>
  <si>
    <t>28.8</t>
  </si>
  <si>
    <t>336</t>
  </si>
  <si>
    <t>156,571</t>
  </si>
  <si>
    <t>153</t>
  </si>
  <si>
    <t>11,826</t>
  </si>
  <si>
    <t>488</t>
  </si>
  <si>
    <t>168,397</t>
  </si>
  <si>
    <t>0.53</t>
  </si>
  <si>
    <t>0.85</t>
  </si>
  <si>
    <t>0.78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</si>
  <si>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</si>
  <si>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</si>
  <si>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</si>
  <si>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</si>
  <si>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</si>
  <si>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</si>
  <si>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</si>
  <si>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</si>
  <si>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</si>
  <si>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</si>
  <si>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</si>
  <si>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</si>
  <si>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</si>
  <si>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</si>
  <si>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</si>
  <si>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</si>
  <si>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</si>
  <si>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</si>
  <si>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</si>
  <si>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</si>
  <si>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</si>
  <si>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</si>
  <si>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</si>
  <si>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</si>
  <si>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</si>
  <si>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</si>
  <si>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</si>
  <si>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</si>
  <si>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</si>
  <si>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</si>
  <si>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</si>
  <si>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</si>
  <si>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</si>
  <si>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</si>
  <si>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</si>
  <si>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</si>
  <si>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</si>
  <si>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</si>
  <si>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</si>
  <si>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</si>
  <si>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</si>
  <si>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</si>
  <si>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</si>
  <si>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</si>
  <si>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</si>
  <si>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</si>
  <si>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</si>
  <si>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</si>
  <si>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</si>
  <si>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</si>
  <si>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</si>
  <si>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</si>
  <si>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</si>
  <si>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</si>
  <si>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</si>
  <si>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</si>
  <si>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</si>
  <si>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</si>
  <si>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</si>
  <si>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</si>
  <si>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</si>
  <si>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</si>
  <si>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</si>
  <si>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</si>
  <si>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</si>
  <si>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</si>
  <si>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</si>
  <si>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</si>
  <si>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</si>
  <si>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</si>
  <si>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46</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</si>
  <si>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</si>
  <si>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</si>
  <si>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</si>
  <si>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</si>
  <si>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</si>
  <si>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</si>
  <si>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</si>
  <si>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</si>
  <si>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</si>
  <si>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</si>
  <si>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</si>
  <si>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</si>
  <si>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</si>
  <si>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</si>
  <si>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</si>
  <si>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</si>
  <si>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</si>
  <si>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</si>
  <si>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</si>
  <si>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</si>
  <si>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</si>
  <si>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</si>
  <si>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</si>
  <si>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</si>
  <si>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</si>
  <si>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</si>
  <si>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</si>
  <si>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</si>
  <si>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</si>
  <si>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</si>
  <si>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</si>
  <si>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</si>
  <si>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</si>
  <si>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</si>
  <si>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</si>
  <si>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</si>
  <si>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</si>
  <si>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</si>
  <si>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</si>
  <si>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</si>
  <si>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</si>
  <si>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</si>
  <si>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</si>
  <si>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</si>
  <si>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</si>
  <si>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</si>
  <si>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</si>
  <si>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</si>
  <si>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</si>
  <si>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</si>
  <si>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</si>
  <si>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</si>
  <si>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</si>
  <si>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</si>
  <si>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246</t>
  </si>
  <si>
    <t>Number of annual affected neonatal deaths</t>
  </si>
  <si>
    <t>52</t>
  </si>
  <si>
    <t>Number of affected neonatal deaths / 1000 LB</t>
  </si>
  <si>
    <t>0.21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</si>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</sst>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636963</v>
      </c>
      <c r="C12" s="28">
        <v>613598</v>
      </c>
      <c r="D12" s="28">
        <v>1250561</v>
      </c>
      <c r="E12" s="29"/>
      <c r="F12" s="29"/>
      <c r="G12" s="30">
        <f>E12+F12</f>
        <v>0</v>
      </c>
      <c r="H12" s="29"/>
      <c r="I12" s="29"/>
      <c r="J12" s="30">
        <f>H12+I12</f>
        <v>0</v>
      </c>
    </row>
    <row r="13" spans="1:10" ht="12.75">
      <c r="A13" s="27" t="s">
        <v>72</v>
      </c>
      <c r="B13" s="28">
        <v>631131</v>
      </c>
      <c r="C13" s="28">
        <v>608448</v>
      </c>
      <c r="D13" s="28">
        <v>1239579</v>
      </c>
      <c r="E13" s="29"/>
      <c r="F13" s="29"/>
      <c r="G13" s="30">
        <f>E13+F13</f>
        <v>0</v>
      </c>
      <c r="H13" s="29"/>
      <c r="I13" s="29"/>
      <c r="J13" s="30">
        <f>H13+I13</f>
        <v>0</v>
      </c>
    </row>
    <row r="14" spans="1:10" ht="12.75">
      <c r="A14" s="27" t="s">
        <v>73</v>
      </c>
      <c r="B14" s="28">
        <v>666971</v>
      </c>
      <c r="C14" s="28">
        <v>643735</v>
      </c>
      <c r="D14" s="28">
        <v>1310706</v>
      </c>
      <c r="E14" s="29"/>
      <c r="F14" s="29"/>
      <c r="G14" s="30">
        <f>E14+F14</f>
        <v>0</v>
      </c>
      <c r="H14" s="29"/>
      <c r="I14" s="29"/>
      <c r="J14" s="30">
        <f>H14+I14</f>
        <v>0</v>
      </c>
    </row>
    <row r="15" spans="1:10" ht="12.75">
      <c r="A15" s="27" t="s">
        <v>74</v>
      </c>
      <c r="B15" s="28">
        <v>740404</v>
      </c>
      <c r="C15" s="28">
        <v>715935</v>
      </c>
      <c r="D15" s="28">
        <v>1456339</v>
      </c>
      <c r="E15" s="29"/>
      <c r="F15" s="29"/>
      <c r="G15" s="30">
        <f>E15+F15</f>
        <v>0</v>
      </c>
      <c r="H15" s="29"/>
      <c r="I15" s="29"/>
      <c r="J15" s="30">
        <f>H15+I15</f>
        <v>0</v>
      </c>
    </row>
    <row r="16" spans="1:10" ht="12.75">
      <c r="A16" s="27" t="s">
        <v>75</v>
      </c>
      <c r="B16" s="28">
        <v>744305</v>
      </c>
      <c r="C16" s="28">
        <v>722920</v>
      </c>
      <c r="D16" s="28">
        <v>1467225</v>
      </c>
      <c r="E16" s="29"/>
      <c r="F16" s="29"/>
      <c r="G16" s="30">
        <f>E16+F16</f>
        <v>0</v>
      </c>
      <c r="H16" s="29"/>
      <c r="I16" s="29"/>
      <c r="J16" s="30">
        <f>H16+I16</f>
        <v>0</v>
      </c>
    </row>
    <row r="17" spans="1:10" ht="12.75">
      <c r="A17" s="27" t="s">
        <v>76</v>
      </c>
      <c r="B17" s="28">
        <v>681979</v>
      </c>
      <c r="C17" s="28">
        <v>666540</v>
      </c>
      <c r="D17" s="28">
        <v>1348519</v>
      </c>
      <c r="E17" s="29"/>
      <c r="F17" s="29"/>
      <c r="G17" s="30">
        <f>E17+F17</f>
        <v>0</v>
      </c>
      <c r="H17" s="29"/>
      <c r="I17" s="29"/>
      <c r="J17" s="30">
        <f>H17+I17</f>
        <v>0</v>
      </c>
    </row>
    <row r="18" spans="1:10" ht="12.75">
      <c r="A18" s="27" t="s">
        <v>77</v>
      </c>
      <c r="B18" s="28">
        <v>603435</v>
      </c>
      <c r="C18" s="28">
        <v>595746</v>
      </c>
      <c r="D18" s="28">
        <v>1199181</v>
      </c>
      <c r="E18" s="29"/>
      <c r="F18" s="29"/>
      <c r="G18" s="30">
        <f>E18+F18</f>
        <v>0</v>
      </c>
      <c r="H18" s="29"/>
      <c r="I18" s="29"/>
      <c r="J18" s="30">
        <f>H18+I18</f>
        <v>0</v>
      </c>
    </row>
    <row r="19" spans="1:10" ht="12.75">
      <c r="A19" s="27" t="s">
        <v>78</v>
      </c>
      <c r="B19" s="28">
        <v>611452</v>
      </c>
      <c r="C19" s="28">
        <v>610623</v>
      </c>
      <c r="D19" s="28">
        <v>1222075</v>
      </c>
      <c r="E19" s="29"/>
      <c r="F19" s="29"/>
      <c r="G19" s="30">
        <f>E19+F19</f>
        <v>0</v>
      </c>
      <c r="H19" s="29"/>
      <c r="I19" s="29"/>
      <c r="J19" s="30">
        <f>H19+I19</f>
        <v>0</v>
      </c>
    </row>
    <row r="20" spans="1:10" ht="12.75">
      <c r="A20" s="27" t="s">
        <v>79</v>
      </c>
      <c r="B20" s="28">
        <v>613083</v>
      </c>
      <c r="C20" s="28">
        <v>618286</v>
      </c>
      <c r="D20" s="28">
        <v>1231369</v>
      </c>
      <c r="E20" s="29"/>
      <c r="F20" s="29"/>
      <c r="G20" s="30">
        <f>E20+F20</f>
        <v>0</v>
      </c>
      <c r="H20" s="29"/>
      <c r="I20" s="29"/>
      <c r="J20" s="30">
        <f>H20+I20</f>
        <v>0</v>
      </c>
    </row>
    <row r="21" spans="1:10" ht="12.75">
      <c r="A21" s="27" t="s">
        <v>80</v>
      </c>
      <c r="B21" s="28">
        <v>615847</v>
      </c>
      <c r="C21" s="28">
        <v>627484</v>
      </c>
      <c r="D21" s="28">
        <v>1243331</v>
      </c>
      <c r="E21" s="29"/>
      <c r="F21" s="29"/>
      <c r="G21" s="30">
        <f>E21+F21</f>
        <v>0</v>
      </c>
      <c r="H21" s="29"/>
      <c r="I21" s="29"/>
      <c r="J21" s="30">
        <f>H21+I21</f>
        <v>0</v>
      </c>
    </row>
    <row r="22" spans="1:10" ht="12.75">
      <c r="A22" s="27" t="s">
        <v>81</v>
      </c>
      <c r="B22" s="28">
        <v>543309</v>
      </c>
      <c r="C22" s="28">
        <v>560691</v>
      </c>
      <c r="D22" s="28">
        <v>1104000</v>
      </c>
      <c r="E22" s="29"/>
      <c r="F22" s="29"/>
      <c r="G22" s="30">
        <f>E22+F22</f>
        <v>0</v>
      </c>
      <c r="H22" s="29"/>
      <c r="I22" s="29"/>
      <c r="J22" s="30">
        <f>H22+I22</f>
        <v>0</v>
      </c>
    </row>
    <row r="23" spans="1:10" ht="12.75">
      <c r="A23" s="27" t="s">
        <v>82</v>
      </c>
      <c r="B23" s="28">
        <v>426969</v>
      </c>
      <c r="C23" s="28">
        <v>450182</v>
      </c>
      <c r="D23" s="28">
        <v>877151</v>
      </c>
      <c r="E23" s="29"/>
      <c r="F23" s="29"/>
      <c r="G23" s="30">
        <f>E23+F23</f>
        <v>0</v>
      </c>
      <c r="H23" s="29"/>
      <c r="I23" s="29"/>
      <c r="J23" s="30">
        <f>H23+I23</f>
        <v>0</v>
      </c>
    </row>
    <row r="24" spans="1:10" ht="12.75">
      <c r="A24" s="27" t="s">
        <v>83</v>
      </c>
      <c r="B24" s="28">
        <v>333262</v>
      </c>
      <c r="C24" s="28">
        <v>364438</v>
      </c>
      <c r="D24" s="28">
        <v>697700</v>
      </c>
      <c r="E24" s="29"/>
      <c r="F24" s="29"/>
      <c r="G24" s="30">
        <f>E24+F24</f>
        <v>0</v>
      </c>
      <c r="H24" s="29"/>
      <c r="I24" s="29"/>
      <c r="J24" s="30">
        <f>H24+I24</f>
        <v>0</v>
      </c>
    </row>
    <row r="25" spans="1:10" ht="12.75">
      <c r="A25" s="27" t="s">
        <v>84</v>
      </c>
      <c r="B25" s="28">
        <v>687794</v>
      </c>
      <c r="C25" s="28">
        <v>912920</v>
      </c>
      <c r="D25" s="28">
        <v>1600714</v>
      </c>
      <c r="E25" s="29"/>
      <c r="F25" s="29"/>
      <c r="G25" s="30">
        <f>E25+F25</f>
        <v>0</v>
      </c>
      <c r="H25" s="29"/>
      <c r="I25" s="29"/>
      <c r="J25" s="30">
        <f>H25+I25</f>
        <v>0</v>
      </c>
    </row>
    <row r="26" spans="1:10" ht="12.75">
      <c r="A26" s="27" t="s">
        <v>70</v>
      </c>
      <c r="B26" s="30">
        <f>SUM(B12:B25)</f>
        <v>8536904</v>
      </c>
      <c r="C26" s="30">
        <f>SUM(C12:C25)</f>
        <v>8711546</v>
      </c>
      <c r="D26" s="28">
        <v>17248450</v>
      </c>
      <c r="E26" s="30">
        <f>SUM(E12:E25)</f>
        <v>0</v>
      </c>
      <c r="F26" s="30">
        <f>SUM(F12:F25)</f>
        <v>0</v>
      </c>
      <c r="G26" s="30">
        <f>E26+F26</f>
        <v>0</v>
      </c>
      <c r="H26" s="30">
        <f>SUM(H12:H25)</f>
        <v>0</v>
      </c>
      <c r="I26" s="30">
        <f>SUM(I12:I25)</f>
        <v>0</v>
      </c>
      <c r="J26" s="30">
        <f>H26+I26</f>
        <v>0</v>
      </c>
    </row>
    <row r="27" spans="1:10" ht="12.75">
      <c r="A27" s="31" t="s">
        <v>85</v>
      </c>
      <c r="B27" s="32"/>
      <c r="C27" s="33">
        <f>SUM(C15:C20)</f>
        <v>3930050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245.427</v>
      </c>
      <c r="C41" s="46" t="s">
        <v>100</v>
      </c>
      <c r="D41" s="47"/>
      <c r="E41" s="48"/>
      <c r="F41" s="47"/>
      <c r="G41" s="48"/>
    </row>
    <row r="42" spans="1:7" s="49" customFormat="1" ht="12.75">
      <c r="A42" s="27" t="s">
        <v>105</v>
      </c>
      <c r="B42" s="45">
        <v>7.7</v>
      </c>
      <c r="C42" s="46" t="s">
        <v>100</v>
      </c>
      <c r="D42" s="47"/>
      <c r="E42" s="48"/>
      <c r="F42" s="47"/>
      <c r="G42" s="48"/>
    </row>
    <row r="43" spans="1:7" s="49" customFormat="1" ht="12.75">
      <c r="A43" s="44" t="s">
        <v>106</v>
      </c>
      <c r="B43" s="45">
        <v>8.7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116</v>
      </c>
      <c r="C51" s="46" t="s">
        <v>100</v>
      </c>
      <c r="D51" s="47"/>
      <c r="E51" s="48"/>
      <c r="F51" s="47"/>
      <c r="G51" s="48"/>
    </row>
    <row r="52" spans="1:7" s="49" customFormat="1" ht="12.75">
      <c r="A52" s="44" t="s">
        <v>117</v>
      </c>
      <c r="B52" s="45" t="s">
        <v>118</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125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133</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138</v>
      </c>
      <c r="C65" s="46" t="s">
        <v>139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t="s">
        <v>155</v>
      </c>
      <c r="C15" s="46" t="s">
        <v>149</v>
      </c>
      <c r="D15" s="47"/>
      <c r="E15" s="48"/>
      <c r="F15" s="47"/>
      <c r="G15" s="48"/>
      <c r="M15" s="70"/>
    </row>
    <row r="16" spans="1:13" s="69" customFormat="1" ht="12.75" customHeight="1">
      <c r="A16" s="54" t="s">
        <v>156</v>
      </c>
      <c r="B16" s="45" t="s">
        <v>157</v>
      </c>
      <c r="C16" s="46" t="s">
        <v>149</v>
      </c>
      <c r="D16" s="47"/>
      <c r="E16" s="48"/>
      <c r="F16" s="47"/>
      <c r="G16" s="48"/>
      <c r="M16" s="74"/>
    </row>
    <row r="17" spans="1:13" s="69" customFormat="1" ht="12.75" customHeight="1">
      <c r="A17" s="54" t="s">
        <v>158</v>
      </c>
      <c r="B17" s="45" t="s">
        <v>159</v>
      </c>
      <c r="C17" s="46" t="s">
        <v>149</v>
      </c>
      <c r="D17" s="47"/>
      <c r="E17" s="48"/>
      <c r="F17" s="47"/>
      <c r="G17" s="48"/>
      <c r="M17" s="70"/>
    </row>
    <row r="18" spans="1:13" s="69" customFormat="1" ht="12.75" customHeight="1">
      <c r="A18" s="54" t="s">
        <v>160</v>
      </c>
      <c r="B18" s="45" t="s">
        <v>161</v>
      </c>
      <c r="C18" s="46" t="s">
        <v>149</v>
      </c>
      <c r="D18" s="47"/>
      <c r="E18" s="48"/>
      <c r="F18" s="47"/>
      <c r="G18" s="48"/>
      <c r="M18" s="70"/>
    </row>
    <row r="19" spans="1:13" s="69" customFormat="1" ht="12.75" customHeight="1">
      <c r="A19" s="54" t="s">
        <v>162</v>
      </c>
      <c r="B19" s="45" t="s">
        <v>163</v>
      </c>
      <c r="C19" s="46" t="s">
        <v>149</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141</v>
      </c>
    </row>
    <row r="55" s="3" customFormat="1" ht="12.75">
      <c r="A55" s="3" t="s">
        <v>200</v>
      </c>
    </row>
    <row r="56" s="3" customFormat="1" ht="12.75">
      <c r="A56" s="3" t="s">
        <v>142</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260</v>
      </c>
      <c r="E30" s="104" t="s">
        <v>173</v>
      </c>
      <c r="F30" s="102"/>
    </row>
    <row r="31" spans="1:6" ht="12.75">
      <c r="A31" s="93" t="s">
        <v>231</v>
      </c>
      <c r="B31" s="94"/>
      <c r="C31" s="104" t="s">
        <v>232</v>
      </c>
      <c r="D31" s="104" t="s">
        <v>261</v>
      </c>
      <c r="E31" s="104" t="s">
        <v>262</v>
      </c>
      <c r="F31" s="102"/>
    </row>
    <row r="32" spans="1:6" ht="12.75">
      <c r="A32" s="93" t="s">
        <v>233</v>
      </c>
      <c r="B32" s="94"/>
      <c r="C32" s="104" t="s">
        <v>234</v>
      </c>
      <c r="D32" s="104" t="s">
        <v>263</v>
      </c>
      <c r="E32" s="104" t="s">
        <v>264</v>
      </c>
      <c r="F32" s="102"/>
    </row>
    <row r="33" spans="1:6" ht="12.75">
      <c r="A33" s="93" t="s">
        <v>235</v>
      </c>
      <c r="B33" s="94"/>
      <c r="C33" s="104" t="s">
        <v>236</v>
      </c>
      <c r="D33" s="104" t="s">
        <v>265</v>
      </c>
      <c r="E33" s="104" t="s">
        <v>266</v>
      </c>
      <c r="F33" s="102"/>
    </row>
    <row r="34" spans="1:6" ht="12.75">
      <c r="A34" s="93" t="s">
        <v>237</v>
      </c>
      <c r="B34" s="94"/>
      <c r="C34" s="104" t="s">
        <v>238</v>
      </c>
      <c r="D34" s="104" t="s">
        <v>267</v>
      </c>
      <c r="E34" s="104" t="s">
        <v>268</v>
      </c>
      <c r="F34" s="102"/>
    </row>
    <row r="35" spans="1:6" ht="12.75">
      <c r="A35" s="93" t="s">
        <v>239</v>
      </c>
      <c r="B35" s="94"/>
      <c r="C35" s="104" t="s">
        <v>240</v>
      </c>
      <c r="D35" s="104" t="s">
        <v>269</v>
      </c>
      <c r="E35" s="104" t="s">
        <v>270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