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<sst xmlns="http://schemas.openxmlformats.org/spreadsheetml/2006/main" count="465" uniqueCount="271">
  <si>
    <t>PHG Needs Assessment Calculator</t>
  </si>
  <si>
    <t>Gabon</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</si>
  <si>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</si>
  <si>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</si>
  <si>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</si>
  <si>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</si>
  <si>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</si>
  <si>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</si>
  <si>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</si>
  <si>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</si>
  <si>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</si>
  <si>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</si>
  <si>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</si>
  <si>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</si>
  <si>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</si>
  <si>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</si>
  <si>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</si>
  <si>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</si>
  <si>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</si>
  <si>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</si>
  <si>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</si>
  <si>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</si>
  <si>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</si>
  <si>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</si>
  <si>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</si>
  <si>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</si>
  <si>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</si>
  <si>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</si>
  <si>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</si>
  <si>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</si>
  <si>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</si>
  <si>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</si>
  <si>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</si>
  <si>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</si>
  <si>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</si>
  <si>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</si>
  <si>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</si>
  <si>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</si>
  <si>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</si>
  <si>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</si>
  <si>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</si>
  <si>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</si>
  <si>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</si>
  <si>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</si>
  <si>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</si>
  <si>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</si>
  <si>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</si>
  <si>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</si>
  <si>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</si>
  <si>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</si>
  <si>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</si>
  <si>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</si>
  <si>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</si>
  <si>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</si>
  <si>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</si>
  <si>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</si>
  <si>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</si>
  <si>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</si>
  <si>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</si>
  <si>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1993 reported in 1997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</si>
  <si>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</si>
  <si>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</si>
  <si>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</si>
  <si>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</si>
  <si>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</si>
  <si>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</si>
  <si>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</si>
  <si>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</si>
  <si>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</si>
  <si>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</si>
  <si>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</si>
  <si>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27</t>
  </si>
  <si>
    <t>Unicef, 2013</t>
  </si>
  <si>
    <t>Still birth rate (SB): Still births (SB) / year / 1000 total births</t>
  </si>
  <si>
    <t>17.26</t>
  </si>
  <si>
    <t>WHO, 2009</t>
  </si>
  <si>
    <t>Total births in 1000s (LB+SB) per year</t>
  </si>
  <si>
    <t>Infant mortality rate: infant deaths / 1000 LB / year</t>
  </si>
  <si>
    <t>Under-5 mortality rate: U5 deaths / 1000 LB / year</t>
  </si>
  <si>
    <t>Percentage births in women &gt;35 years</t>
  </si>
  <si>
    <t>Life expectancy at birth (yrs)</t>
  </si>
  <si>
    <t>62.70</t>
  </si>
  <si>
    <t xml:space="preserve">% of marriages consanguineous </t>
  </si>
  <si>
    <t>Maternal health</t>
  </si>
  <si>
    <t>Prenatal visits – at least 1 visit (%)</t>
  </si>
  <si>
    <t>94.4</t>
  </si>
  <si>
    <t>Prenatal visits – at least 4 visits (%)</t>
  </si>
  <si>
    <t>63.3</t>
  </si>
  <si>
    <t>Births attended by skilled health personnel (%)</t>
  </si>
  <si>
    <t>85.5</t>
  </si>
  <si>
    <t>Contraception prevalence rate (%)</t>
  </si>
  <si>
    <t>32.7</t>
  </si>
  <si>
    <t>Unmet need for family planning (%)</t>
  </si>
  <si>
    <t>28</t>
  </si>
  <si>
    <t>WHO, 2000</t>
  </si>
  <si>
    <t>Total fertility rate</t>
  </si>
  <si>
    <t>3.22</t>
  </si>
  <si>
    <t>% home births</t>
  </si>
  <si>
    <t>% births at health care services</t>
  </si>
  <si>
    <t>84.80</t>
  </si>
  <si>
    <t>Newborn health</t>
  </si>
  <si>
    <t>Number of neonatal examinations by SBA / trained staff</t>
  </si>
  <si>
    <t>% neonatal examinations by SBA/ trained staff</t>
  </si>
  <si>
    <t>Socio-economic indicators</t>
  </si>
  <si>
    <t>Gross national income per capita (PPP int. $)</t>
  </si>
  <si>
    <t>13650</t>
  </si>
  <si>
    <t>% population living on &lt; US$1 per day</t>
  </si>
  <si>
    <t>4.8</t>
  </si>
  <si>
    <t>Birth registration coverage (%)</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</si>
  <si>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</si>
  <si>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</si>
  <si>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</si>
  <si>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</si>
  <si>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</si>
  <si>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</si>
  <si>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</si>
  <si>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</si>
  <si>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</si>
  <si>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</si>
  <si>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514.5</t>
  </si>
  <si>
    <t>WHO 2011</t>
  </si>
  <si>
    <t>Total expenditure on health as percentage of GDP</t>
  </si>
  <si>
    <t>3.2</t>
  </si>
  <si>
    <t xml:space="preserve">Per capita government expenditure on health (PPP int. $) </t>
  </si>
  <si>
    <t>275</t>
  </si>
  <si>
    <t xml:space="preserve">External resources for health as percentage of total expenditure on health </t>
  </si>
  <si>
    <t xml:space="preserve">General government expenditure on health as percentage of total expenditure on health  </t>
  </si>
  <si>
    <t>53.4</t>
  </si>
  <si>
    <t xml:space="preserve">Out-of-pocket expenditure as percentage of private expenditure on health </t>
  </si>
  <si>
    <t>100</t>
  </si>
  <si>
    <t xml:space="preserve">Private expenditure on health as percentage of total expenditure on health </t>
  </si>
  <si>
    <t>46.6</t>
  </si>
  <si>
    <t xml:space="preserve">General government expenditure on health as percentage of total government expenditure </t>
  </si>
  <si>
    <t>6.6</t>
  </si>
  <si>
    <t>Health Workforce</t>
  </si>
  <si>
    <t>Number of nursing and midwifery personnel</t>
  </si>
  <si>
    <t>6778</t>
  </si>
  <si>
    <t>WHO, 2004</t>
  </si>
  <si>
    <t xml:space="preserve">Nursing and midwifery personnel density (per 10,000 population)  </t>
  </si>
  <si>
    <t>50.2</t>
  </si>
  <si>
    <t>Number of physicians</t>
  </si>
  <si>
    <t>395</t>
  </si>
  <si>
    <t xml:space="preserve">Physician density (per 10 000 population) </t>
  </si>
  <si>
    <t>2.9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</si>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</sst>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247</v>
      </c>
    </row>
    <row r="5" spans="1:3" ht="12.75">
      <c r="A5" s="60" t="s">
        <v>248</v>
      </c>
      <c r="B5" s="89"/>
      <c r="C5" s="1"/>
    </row>
    <row r="6" spans="1:3" ht="12.75">
      <c r="A6" s="90" t="s">
        <v>216</v>
      </c>
      <c r="B6" s="90"/>
      <c r="C6" s="1"/>
    </row>
    <row r="7" spans="1:3" ht="12.75">
      <c r="A7" s="91" t="s">
        <v>217</v>
      </c>
      <c r="B7" s="91"/>
      <c r="C7" s="92" t="s">
        <v>218</v>
      </c>
    </row>
    <row r="8" spans="1:3" ht="12.75">
      <c r="A8" s="91" t="s">
        <v>249</v>
      </c>
      <c r="B8" s="91"/>
      <c r="C8" s="93" t="s">
        <v>218</v>
      </c>
    </row>
    <row r="9" spans="1:3" ht="12.75">
      <c r="A9" s="91" t="s">
        <v>242</v>
      </c>
      <c r="B9" s="91"/>
      <c r="C9" s="94" t="s">
        <v>218</v>
      </c>
    </row>
    <row r="10" spans="1:3" ht="12.75">
      <c r="A10" s="90" t="s">
        <v>221</v>
      </c>
      <c r="B10" s="90"/>
      <c r="C10" s="1"/>
    </row>
    <row r="11" spans="1:3" ht="12.75">
      <c r="A11" s="98" t="s">
        <v>250</v>
      </c>
      <c r="B11" s="95">
        <f>B7*B8*B9</f>
        <v>0</v>
      </c>
      <c r="C11" s="1"/>
    </row>
    <row r="12" spans="1:3" ht="12.75">
      <c r="A12" s="98" t="s">
        <v>251</v>
      </c>
      <c r="B12" s="95">
        <f>B5-(B11*B5)</f>
        <v>0</v>
      </c>
      <c r="C12" s="1"/>
    </row>
    <row r="14" ht="12.75">
      <c r="A14" s="1" t="s">
        <v>111</v>
      </c>
    </row>
    <row r="15" ht="12.75">
      <c r="A15" s="1" t="s">
        <v>194</v>
      </c>
    </row>
    <row r="16" spans="1:3" ht="12.75" customHeight="1">
      <c r="A16" s="96" t="s">
        <v>225</v>
      </c>
      <c r="B16" s="96"/>
      <c r="C16" s="96"/>
    </row>
    <row r="18" spans="1:3" ht="12.75" customHeight="1">
      <c r="A18" s="97" t="s">
        <v>226</v>
      </c>
      <c r="B18" s="97"/>
      <c r="C18" s="97"/>
    </row>
    <row r="19" spans="1:3" ht="12.75" customHeight="1">
      <c r="A19" s="97" t="s">
        <v>252</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253</v>
      </c>
    </row>
    <row r="5" spans="1:3" ht="12.75">
      <c r="A5" s="60" t="s">
        <v>254</v>
      </c>
      <c r="B5" s="89"/>
      <c r="C5" s="1"/>
    </row>
    <row r="6" spans="1:3" ht="12.75">
      <c r="A6" s="90" t="s">
        <v>216</v>
      </c>
      <c r="B6" s="90"/>
      <c r="C6" s="1"/>
    </row>
    <row r="7" spans="1:3" ht="12.75">
      <c r="A7" s="91" t="s">
        <v>217</v>
      </c>
      <c r="B7" s="91"/>
      <c r="C7" s="92" t="s">
        <v>218</v>
      </c>
    </row>
    <row r="8" spans="1:3" ht="12.75">
      <c r="A8" s="91" t="s">
        <v>255</v>
      </c>
      <c r="B8" s="91"/>
      <c r="C8" s="93" t="s">
        <v>218</v>
      </c>
    </row>
    <row r="9" spans="1:3" ht="12.75">
      <c r="A9" s="91" t="s">
        <v>220</v>
      </c>
      <c r="B9" s="91"/>
      <c r="C9" s="94" t="s">
        <v>218</v>
      </c>
    </row>
    <row r="10" spans="1:3" ht="12.75">
      <c r="A10" s="90" t="s">
        <v>221</v>
      </c>
      <c r="B10" s="90"/>
      <c r="C10" s="1"/>
    </row>
    <row r="11" spans="1:3" ht="12.75">
      <c r="A11" s="60" t="s">
        <v>256</v>
      </c>
      <c r="B11" s="95">
        <f>B7*B8*B9</f>
        <v>0</v>
      </c>
      <c r="C11" s="1"/>
    </row>
    <row r="12" spans="1:3" ht="12.75">
      <c r="A12" s="60" t="s">
        <v>257</v>
      </c>
      <c r="B12" s="95">
        <f>B5-(B11*B5)</f>
        <v>0</v>
      </c>
      <c r="C12" s="1"/>
    </row>
    <row r="14" ht="12.75">
      <c r="A14" s="1" t="s">
        <v>111</v>
      </c>
    </row>
    <row r="15" ht="12.75">
      <c r="A15" s="1" t="s">
        <v>258</v>
      </c>
    </row>
    <row r="16" ht="12.75">
      <c r="A16" s="1" t="s">
        <v>194</v>
      </c>
    </row>
    <row r="17" spans="1:3" ht="12.75" customHeight="1">
      <c r="A17" s="96" t="s">
        <v>225</v>
      </c>
      <c r="B17" s="96"/>
      <c r="C17" s="96"/>
    </row>
    <row r="19" spans="1:3" ht="12.75" customHeight="1">
      <c r="A19" s="97" t="s">
        <v>226</v>
      </c>
      <c r="B19" s="97"/>
      <c r="C19" s="97"/>
    </row>
    <row r="20" spans="1:3" ht="12.75" customHeight="1">
      <c r="A20" s="97" t="s">
        <v>259</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260</v>
      </c>
    </row>
    <row r="5" spans="1:3" ht="12.75">
      <c r="A5" s="60" t="s">
        <v>261</v>
      </c>
      <c r="B5" s="89"/>
      <c r="C5" s="1"/>
    </row>
    <row r="6" spans="1:3" ht="12.75">
      <c r="A6" s="90" t="s">
        <v>216</v>
      </c>
      <c r="B6" s="90"/>
      <c r="C6" s="1"/>
    </row>
    <row r="7" spans="1:3" ht="12.75">
      <c r="A7" s="91" t="s">
        <v>217</v>
      </c>
      <c r="B7" s="91"/>
      <c r="C7" s="92" t="s">
        <v>218</v>
      </c>
    </row>
    <row r="8" spans="1:3" ht="12.75">
      <c r="A8" s="91" t="s">
        <v>230</v>
      </c>
      <c r="B8" s="91"/>
      <c r="C8" s="93" t="s">
        <v>218</v>
      </c>
    </row>
    <row r="9" spans="1:3" ht="12.75">
      <c r="A9" s="91" t="s">
        <v>220</v>
      </c>
      <c r="B9" s="91"/>
      <c r="C9" s="94" t="s">
        <v>218</v>
      </c>
    </row>
    <row r="10" spans="1:3" ht="12.75">
      <c r="A10" s="90" t="s">
        <v>221</v>
      </c>
      <c r="B10" s="90"/>
      <c r="C10" s="1"/>
    </row>
    <row r="11" spans="1:3" ht="12.75">
      <c r="A11" s="60" t="s">
        <v>262</v>
      </c>
      <c r="B11" s="95">
        <f>B7*B8*B9</f>
        <v>0</v>
      </c>
      <c r="C11" s="1"/>
    </row>
    <row r="12" spans="1:3" ht="12.75">
      <c r="A12" s="60" t="s">
        <v>263</v>
      </c>
      <c r="B12" s="95">
        <f>B5-(B11*B5)</f>
        <v>0</v>
      </c>
      <c r="C12" s="1"/>
    </row>
    <row r="14" ht="12.75">
      <c r="A14" s="1" t="s">
        <v>111</v>
      </c>
    </row>
    <row r="15" ht="12.75">
      <c r="A15" s="1" t="s">
        <v>196</v>
      </c>
    </row>
    <row r="16" ht="12.75">
      <c r="A16" s="1" t="s">
        <v>194</v>
      </c>
    </row>
    <row r="17" spans="1:3" ht="12.75" customHeight="1">
      <c r="A17" s="96" t="s">
        <v>225</v>
      </c>
      <c r="B17" s="96"/>
      <c r="C17" s="96"/>
    </row>
    <row r="19" spans="1:3" ht="12.75" customHeight="1">
      <c r="A19" s="97" t="s">
        <v>226</v>
      </c>
      <c r="B19" s="97"/>
      <c r="C19" s="97"/>
    </row>
    <row r="20" spans="1:3" ht="12.75" customHeight="1">
      <c r="A20" s="97" t="s">
        <v>264</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265</v>
      </c>
    </row>
    <row r="5" spans="1:3" ht="12.75">
      <c r="A5" s="60" t="s">
        <v>266</v>
      </c>
      <c r="B5" s="89"/>
      <c r="C5" s="1"/>
    </row>
    <row r="6" spans="1:3" ht="12.75">
      <c r="A6" s="90" t="s">
        <v>216</v>
      </c>
      <c r="B6" s="90"/>
      <c r="C6" s="1"/>
    </row>
    <row r="7" spans="1:3" ht="12.75">
      <c r="A7" s="91" t="s">
        <v>217</v>
      </c>
      <c r="B7" s="91"/>
      <c r="C7" s="92" t="s">
        <v>218</v>
      </c>
    </row>
    <row r="8" spans="1:3" ht="12.75">
      <c r="A8" s="91" t="s">
        <v>241</v>
      </c>
      <c r="B8" s="91"/>
      <c r="C8" s="93" t="s">
        <v>218</v>
      </c>
    </row>
    <row r="9" spans="1:3" ht="12.75">
      <c r="A9" s="91" t="s">
        <v>242</v>
      </c>
      <c r="B9" s="91"/>
      <c r="C9" s="94" t="s">
        <v>218</v>
      </c>
    </row>
    <row r="10" spans="1:3" ht="12.75">
      <c r="A10" s="90" t="s">
        <v>221</v>
      </c>
      <c r="B10" s="90"/>
      <c r="C10" s="1"/>
    </row>
    <row r="11" spans="1:3" ht="12.75">
      <c r="A11" s="98" t="s">
        <v>267</v>
      </c>
      <c r="B11" s="95">
        <f>B7*B8*B9</f>
        <v>0</v>
      </c>
      <c r="C11" s="1"/>
    </row>
    <row r="12" spans="1:3" ht="12.75">
      <c r="A12" s="98" t="s">
        <v>268</v>
      </c>
      <c r="B12" s="95">
        <f>B5-(B11*B5)</f>
        <v>0</v>
      </c>
      <c r="C12" s="1"/>
    </row>
    <row r="14" ht="12.75">
      <c r="A14" s="1" t="s">
        <v>111</v>
      </c>
    </row>
    <row r="15" ht="12.75">
      <c r="A15" s="1" t="s">
        <v>194</v>
      </c>
    </row>
    <row r="16" spans="1:3" ht="12.75" customHeight="1">
      <c r="A16" s="96" t="s">
        <v>225</v>
      </c>
      <c r="B16" s="96"/>
      <c r="C16" s="96"/>
    </row>
    <row r="18" spans="1:3" ht="12.75" customHeight="1">
      <c r="A18" s="97" t="s">
        <v>269</v>
      </c>
      <c r="B18" s="97"/>
      <c r="C18" s="97"/>
    </row>
    <row r="19" spans="1:3" ht="12.75" customHeight="1">
      <c r="A19" s="97" t="s">
        <v>270</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76976</v>
      </c>
      <c r="C12" s="26">
        <v>77036</v>
      </c>
      <c r="D12" s="26">
        <v>154012</v>
      </c>
      <c r="E12" s="27"/>
      <c r="F12" s="27"/>
      <c r="G12" s="28">
        <f>E12+F12</f>
        <v>0</v>
      </c>
      <c r="H12" s="27"/>
      <c r="I12" s="27"/>
      <c r="J12" s="28">
        <f>H12+I12</f>
        <v>0</v>
      </c>
    </row>
    <row r="13" spans="1:10" ht="12.75">
      <c r="A13" s="25" t="s">
        <v>44</v>
      </c>
      <c r="B13" s="26">
        <v>70051</v>
      </c>
      <c r="C13" s="26">
        <v>70436</v>
      </c>
      <c r="D13" s="26">
        <v>140487</v>
      </c>
      <c r="E13" s="27"/>
      <c r="F13" s="27"/>
      <c r="G13" s="28">
        <f>E13+F13</f>
        <v>0</v>
      </c>
      <c r="H13" s="27"/>
      <c r="I13" s="27"/>
      <c r="J13" s="28">
        <f>H13+I13</f>
        <v>0</v>
      </c>
    </row>
    <row r="14" spans="1:10" ht="12.75">
      <c r="A14" s="25" t="s">
        <v>45</v>
      </c>
      <c r="B14" s="26">
        <v>60123</v>
      </c>
      <c r="C14" s="26">
        <v>61567</v>
      </c>
      <c r="D14" s="26">
        <v>121690</v>
      </c>
      <c r="E14" s="27"/>
      <c r="F14" s="27"/>
      <c r="G14" s="28">
        <f>E14+F14</f>
        <v>0</v>
      </c>
      <c r="H14" s="27"/>
      <c r="I14" s="27"/>
      <c r="J14" s="28">
        <f>H14+I14</f>
        <v>0</v>
      </c>
    </row>
    <row r="15" spans="1:10" ht="12.75">
      <c r="A15" s="25" t="s">
        <v>46</v>
      </c>
      <c r="B15" s="26">
        <v>48841</v>
      </c>
      <c r="C15" s="26">
        <v>51959</v>
      </c>
      <c r="D15" s="26">
        <v>100800</v>
      </c>
      <c r="E15" s="27"/>
      <c r="F15" s="27"/>
      <c r="G15" s="28">
        <f>E15+F15</f>
        <v>0</v>
      </c>
      <c r="H15" s="27"/>
      <c r="I15" s="27"/>
      <c r="J15" s="28">
        <f>H15+I15</f>
        <v>0</v>
      </c>
    </row>
    <row r="16" spans="1:10" ht="12.75">
      <c r="A16" s="25" t="s">
        <v>47</v>
      </c>
      <c r="B16" s="26">
        <v>43527</v>
      </c>
      <c r="C16" s="26">
        <v>47984</v>
      </c>
      <c r="D16" s="26">
        <v>91511</v>
      </c>
      <c r="E16" s="27"/>
      <c r="F16" s="27"/>
      <c r="G16" s="28">
        <f>E16+F16</f>
        <v>0</v>
      </c>
      <c r="H16" s="27"/>
      <c r="I16" s="27"/>
      <c r="J16" s="28">
        <f>H16+I16</f>
        <v>0</v>
      </c>
    </row>
    <row r="17" spans="1:10" ht="12.75">
      <c r="A17" s="25" t="s">
        <v>48</v>
      </c>
      <c r="B17" s="26">
        <v>40475</v>
      </c>
      <c r="C17" s="26">
        <v>41275</v>
      </c>
      <c r="D17" s="26">
        <v>81750</v>
      </c>
      <c r="E17" s="27"/>
      <c r="F17" s="27"/>
      <c r="G17" s="28">
        <f>E17+F17</f>
        <v>0</v>
      </c>
      <c r="H17" s="27"/>
      <c r="I17" s="27"/>
      <c r="J17" s="28">
        <f>H17+I17</f>
        <v>0</v>
      </c>
    </row>
    <row r="18" spans="1:10" ht="12.75">
      <c r="A18" s="25" t="s">
        <v>49</v>
      </c>
      <c r="B18" s="26">
        <v>36149</v>
      </c>
      <c r="C18" s="26">
        <v>33297</v>
      </c>
      <c r="D18" s="26">
        <v>69446</v>
      </c>
      <c r="E18" s="27"/>
      <c r="F18" s="27"/>
      <c r="G18" s="28">
        <f>E18+F18</f>
        <v>0</v>
      </c>
      <c r="H18" s="27"/>
      <c r="I18" s="27"/>
      <c r="J18" s="28">
        <f>H18+I18</f>
        <v>0</v>
      </c>
    </row>
    <row r="19" spans="1:10" ht="12.75">
      <c r="A19" s="25" t="s">
        <v>50</v>
      </c>
      <c r="B19" s="26">
        <v>28364</v>
      </c>
      <c r="C19" s="26">
        <v>23890</v>
      </c>
      <c r="D19" s="26">
        <v>52254</v>
      </c>
      <c r="E19" s="27"/>
      <c r="F19" s="27"/>
      <c r="G19" s="28">
        <f>E19+F19</f>
        <v>0</v>
      </c>
      <c r="H19" s="27"/>
      <c r="I19" s="27"/>
      <c r="J19" s="28">
        <f>H19+I19</f>
        <v>0</v>
      </c>
    </row>
    <row r="20" spans="1:10" ht="12.75">
      <c r="A20" s="25" t="s">
        <v>51</v>
      </c>
      <c r="B20" s="26">
        <v>22144</v>
      </c>
      <c r="C20" s="26">
        <v>17467</v>
      </c>
      <c r="D20" s="26">
        <v>39611</v>
      </c>
      <c r="E20" s="27"/>
      <c r="F20" s="27"/>
      <c r="G20" s="28">
        <f>E20+F20</f>
        <v>0</v>
      </c>
      <c r="H20" s="27"/>
      <c r="I20" s="27"/>
      <c r="J20" s="28">
        <f>H20+I20</f>
        <v>0</v>
      </c>
    </row>
    <row r="21" spans="1:10" ht="12.75">
      <c r="A21" s="25" t="s">
        <v>52</v>
      </c>
      <c r="B21" s="26">
        <v>16706</v>
      </c>
      <c r="C21" s="26">
        <v>15500</v>
      </c>
      <c r="D21" s="26">
        <v>32206</v>
      </c>
      <c r="E21" s="27"/>
      <c r="F21" s="27"/>
      <c r="G21" s="28">
        <f>E21+F21</f>
        <v>0</v>
      </c>
      <c r="H21" s="27"/>
      <c r="I21" s="27"/>
      <c r="J21" s="28">
        <f>H21+I21</f>
        <v>0</v>
      </c>
    </row>
    <row r="22" spans="1:10" ht="12.75">
      <c r="A22" s="25" t="s">
        <v>53</v>
      </c>
      <c r="B22" s="26">
        <v>13976</v>
      </c>
      <c r="C22" s="26">
        <v>15738</v>
      </c>
      <c r="D22" s="26">
        <v>29714</v>
      </c>
      <c r="E22" s="27"/>
      <c r="F22" s="27"/>
      <c r="G22" s="28">
        <f>E22+F22</f>
        <v>0</v>
      </c>
      <c r="H22" s="27"/>
      <c r="I22" s="27"/>
      <c r="J22" s="28">
        <f>H22+I22</f>
        <v>0</v>
      </c>
    </row>
    <row r="23" spans="1:10" ht="12.75">
      <c r="A23" s="25" t="s">
        <v>54</v>
      </c>
      <c r="B23" s="26">
        <v>13384</v>
      </c>
      <c r="C23" s="26">
        <v>16058</v>
      </c>
      <c r="D23" s="26">
        <v>29442</v>
      </c>
      <c r="E23" s="27"/>
      <c r="F23" s="27"/>
      <c r="G23" s="28">
        <f>E23+F23</f>
        <v>0</v>
      </c>
      <c r="H23" s="27"/>
      <c r="I23" s="27"/>
      <c r="J23" s="28">
        <f>H23+I23</f>
        <v>0</v>
      </c>
    </row>
    <row r="24" spans="1:10" ht="12.75">
      <c r="A24" s="25" t="s">
        <v>55</v>
      </c>
      <c r="B24" s="26">
        <v>10744</v>
      </c>
      <c r="C24" s="26">
        <v>13837</v>
      </c>
      <c r="D24" s="26">
        <v>24581</v>
      </c>
      <c r="E24" s="27"/>
      <c r="F24" s="27"/>
      <c r="G24" s="28">
        <f>E24+F24</f>
        <v>0</v>
      </c>
      <c r="H24" s="27"/>
      <c r="I24" s="27"/>
      <c r="J24" s="28">
        <f>H24+I24</f>
        <v>0</v>
      </c>
    </row>
    <row r="25" spans="1:10" ht="12.75">
      <c r="A25" s="25" t="s">
        <v>56</v>
      </c>
      <c r="B25" s="26">
        <v>20324</v>
      </c>
      <c r="C25" s="26">
        <v>27148</v>
      </c>
      <c r="D25" s="26">
        <v>47472</v>
      </c>
      <c r="E25" s="27"/>
      <c r="F25" s="27"/>
      <c r="G25" s="28">
        <f>E25+F25</f>
        <v>0</v>
      </c>
      <c r="H25" s="27"/>
      <c r="I25" s="27"/>
      <c r="J25" s="28">
        <f>H25+I25</f>
        <v>0</v>
      </c>
    </row>
    <row r="26" spans="1:10" ht="12.75">
      <c r="A26" s="25" t="s">
        <v>42</v>
      </c>
      <c r="B26" s="28">
        <f>SUM(B12:B25)</f>
        <v>501784</v>
      </c>
      <c r="C26" s="28">
        <f>SUM(C12:C25)</f>
        <v>513192</v>
      </c>
      <c r="D26" s="26">
        <v>1014976</v>
      </c>
      <c r="E26" s="28">
        <f>SUM(E12:E25)</f>
        <v>0</v>
      </c>
      <c r="F26" s="28">
        <f>SUM(F12:F25)</f>
        <v>0</v>
      </c>
      <c r="G26" s="28">
        <f>E26+F26</f>
        <v>0</v>
      </c>
      <c r="H26" s="28">
        <f>SUM(H12:H25)</f>
        <v>0</v>
      </c>
      <c r="I26" s="28">
        <f>SUM(I12:I25)</f>
        <v>0</v>
      </c>
      <c r="J26" s="28">
        <f>H26+I26</f>
        <v>0</v>
      </c>
    </row>
    <row r="27" spans="1:10" ht="12.75">
      <c r="A27" s="29" t="s">
        <v>57</v>
      </c>
      <c r="B27" s="30"/>
      <c r="C27" s="31">
        <f>SUM(C15:C20)</f>
        <v>215872</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41.62</v>
      </c>
      <c r="C41" s="43" t="s">
        <v>72</v>
      </c>
      <c r="D41" s="44"/>
      <c r="E41" s="45"/>
      <c r="F41" s="44"/>
      <c r="G41" s="45"/>
      <c r="L41" s="12"/>
      <c r="M41" s="12"/>
    </row>
    <row r="42" spans="1:13" s="46" customFormat="1" ht="12.75">
      <c r="A42" s="25" t="s">
        <v>77</v>
      </c>
      <c r="B42" s="42">
        <v>49.3</v>
      </c>
      <c r="C42" s="43" t="s">
        <v>72</v>
      </c>
      <c r="D42" s="44"/>
      <c r="E42" s="45"/>
      <c r="F42" s="44"/>
      <c r="G42" s="45"/>
      <c r="L42" s="12"/>
      <c r="M42" s="12"/>
    </row>
    <row r="43" spans="1:13" s="46" customFormat="1" ht="12.75">
      <c r="A43" s="41" t="s">
        <v>78</v>
      </c>
      <c r="B43" s="42">
        <v>65.6</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t="s">
        <v>94</v>
      </c>
      <c r="D53" s="44"/>
      <c r="E53" s="45"/>
      <c r="F53" s="44"/>
      <c r="G53" s="45"/>
      <c r="L53" s="12"/>
      <c r="M53" s="12"/>
    </row>
    <row r="54" spans="1:13" s="46" customFormat="1" ht="12.75">
      <c r="A54" s="34" t="s">
        <v>95</v>
      </c>
      <c r="B54" s="42" t="s">
        <v>96</v>
      </c>
      <c r="C54" s="43" t="s">
        <v>72</v>
      </c>
      <c r="D54" s="44"/>
      <c r="E54" s="45"/>
      <c r="F54" s="44"/>
      <c r="G54" s="45"/>
      <c r="L54" s="12"/>
      <c r="M54" s="12"/>
    </row>
    <row r="55" spans="1:13" s="55" customFormat="1" ht="12.75">
      <c r="A55" s="51" t="s">
        <v>97</v>
      </c>
      <c r="B55" s="52"/>
      <c r="C55" s="52"/>
      <c r="D55" s="53"/>
      <c r="E55" s="54"/>
      <c r="F55" s="45"/>
      <c r="G55" s="45"/>
      <c r="L55" s="12"/>
      <c r="M55" s="12"/>
    </row>
    <row r="56" spans="1:13" s="55" customFormat="1" ht="12.75">
      <c r="A56" s="51" t="s">
        <v>98</v>
      </c>
      <c r="B56" s="52" t="s">
        <v>99</v>
      </c>
      <c r="C56" s="52" t="s">
        <v>72</v>
      </c>
      <c r="D56" s="53"/>
      <c r="E56" s="54"/>
      <c r="F56" s="44"/>
      <c r="G56" s="45"/>
      <c r="L56" s="12"/>
      <c r="M56" s="12"/>
    </row>
    <row r="57" spans="1:13" s="46" customFormat="1" ht="12.75">
      <c r="A57" s="24" t="s">
        <v>100</v>
      </c>
      <c r="B57" s="40" t="s">
        <v>67</v>
      </c>
      <c r="C57" s="40" t="s">
        <v>60</v>
      </c>
      <c r="D57" s="40" t="s">
        <v>68</v>
      </c>
      <c r="E57" s="40" t="s">
        <v>60</v>
      </c>
      <c r="F57" s="40" t="s">
        <v>69</v>
      </c>
      <c r="G57" s="40" t="s">
        <v>60</v>
      </c>
      <c r="L57" s="12"/>
      <c r="M57" s="12"/>
    </row>
    <row r="58" spans="1:13" s="55" customFormat="1" ht="12.75">
      <c r="A58" s="51" t="s">
        <v>101</v>
      </c>
      <c r="B58" s="42"/>
      <c r="C58" s="43"/>
      <c r="D58" s="44"/>
      <c r="E58" s="56"/>
      <c r="F58" s="44"/>
      <c r="G58" s="45"/>
      <c r="L58" s="12"/>
      <c r="M58" s="12"/>
    </row>
    <row r="59" spans="1:13" s="55" customFormat="1" ht="12.75">
      <c r="A59" s="51" t="s">
        <v>102</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103</v>
      </c>
      <c r="B61" s="59" t="s">
        <v>67</v>
      </c>
      <c r="C61" s="59" t="s">
        <v>60</v>
      </c>
      <c r="D61" s="40" t="s">
        <v>68</v>
      </c>
      <c r="E61" s="40" t="s">
        <v>60</v>
      </c>
      <c r="F61" s="40" t="s">
        <v>69</v>
      </c>
      <c r="G61" s="40" t="s">
        <v>60</v>
      </c>
      <c r="L61" s="12"/>
      <c r="M61" s="12"/>
    </row>
    <row r="62" spans="1:256" s="11" customFormat="1" ht="12.75">
      <c r="A62" s="60" t="s">
        <v>104</v>
      </c>
      <c r="B62" s="42" t="s">
        <v>105</v>
      </c>
      <c r="C62" s="43" t="s">
        <v>72</v>
      </c>
      <c r="D62" s="44"/>
      <c r="E62" s="45"/>
      <c r="F62" s="44"/>
      <c r="G62" s="45"/>
      <c r="H62" s="61"/>
      <c r="I62" s="61"/>
      <c r="J62" s="61"/>
      <c r="K62" s="61"/>
      <c r="L62" s="12"/>
      <c r="M62" s="12"/>
      <c r="N62" s="61"/>
      <c r="O62" s="61"/>
      <c r="P62" s="61"/>
      <c r="IV62" s="61"/>
    </row>
    <row r="63" spans="1:13" s="11" customFormat="1" ht="12.75">
      <c r="A63" s="51" t="s">
        <v>106</v>
      </c>
      <c r="B63" s="42" t="s">
        <v>107</v>
      </c>
      <c r="C63" s="43" t="s">
        <v>72</v>
      </c>
      <c r="D63" s="44"/>
      <c r="E63" s="45"/>
      <c r="F63" s="44"/>
      <c r="G63" s="45"/>
      <c r="L63" s="12"/>
      <c r="M63" s="12"/>
    </row>
    <row r="64" spans="1:13" s="11" customFormat="1" ht="12.75">
      <c r="A64" s="41" t="s">
        <v>108</v>
      </c>
      <c r="B64" s="42"/>
      <c r="C64" s="43"/>
      <c r="D64" s="44"/>
      <c r="E64" s="45"/>
      <c r="F64" s="44"/>
      <c r="G64" s="45"/>
      <c r="L64" s="12"/>
      <c r="M64" s="12"/>
    </row>
    <row r="65" spans="1:256" s="61" customFormat="1" ht="12.75">
      <c r="A65" s="41" t="s">
        <v>109</v>
      </c>
      <c r="B65" s="42" t="s">
        <v>110</v>
      </c>
      <c r="C65" s="43"/>
      <c r="D65" s="44"/>
      <c r="E65" s="45"/>
      <c r="F65" s="44"/>
      <c r="G65" s="45"/>
      <c r="H65" s="11"/>
      <c r="I65" s="11"/>
      <c r="J65" s="11"/>
      <c r="K65" s="11"/>
      <c r="L65" s="12"/>
      <c r="M65" s="12"/>
      <c r="N65" s="11"/>
      <c r="O65" s="11"/>
      <c r="P65" s="11"/>
      <c r="IV65" s="11"/>
    </row>
    <row r="66" spans="1:7" ht="12.75">
      <c r="A66" s="11" t="s">
        <v>111</v>
      </c>
      <c r="F66" s="49"/>
      <c r="G66" s="49"/>
    </row>
    <row r="67" spans="1:7" ht="12.75">
      <c r="A67" s="11" t="s">
        <v>112</v>
      </c>
      <c r="F67" s="62"/>
      <c r="G67" s="62"/>
    </row>
    <row r="68" spans="1:7" ht="12.75">
      <c r="A68" s="11" t="s">
        <v>113</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114</v>
      </c>
    </row>
    <row r="5" spans="1:4" s="66" customFormat="1" ht="12.75" customHeight="1">
      <c r="A5" s="64" t="s">
        <v>115</v>
      </c>
      <c r="B5" s="64"/>
      <c r="C5" s="64"/>
      <c r="D5" s="65"/>
    </row>
    <row r="6" spans="1:3" s="66" customFormat="1" ht="12.75">
      <c r="A6" s="65"/>
      <c r="B6" s="65"/>
      <c r="C6" s="65"/>
    </row>
    <row r="7" s="66" customFormat="1" ht="12.75">
      <c r="A7" s="67" t="s">
        <v>116</v>
      </c>
    </row>
    <row r="8" s="66" customFormat="1" ht="12.75">
      <c r="A8" s="68" t="s">
        <v>33</v>
      </c>
    </row>
    <row r="9" s="66" customFormat="1" ht="12.75">
      <c r="A9" s="68" t="s">
        <v>34</v>
      </c>
    </row>
    <row r="10" s="66" customFormat="1" ht="12.75"/>
    <row r="11" spans="1:7" s="66" customFormat="1" ht="12.75">
      <c r="A11" s="69" t="s">
        <v>117</v>
      </c>
      <c r="B11" s="59" t="s">
        <v>67</v>
      </c>
      <c r="C11" s="59" t="s">
        <v>60</v>
      </c>
      <c r="D11" s="59" t="s">
        <v>68</v>
      </c>
      <c r="E11" s="59" t="s">
        <v>60</v>
      </c>
      <c r="F11" s="59" t="s">
        <v>69</v>
      </c>
      <c r="G11" s="59" t="s">
        <v>60</v>
      </c>
    </row>
    <row r="12" spans="1:7" s="66" customFormat="1" ht="12.75">
      <c r="A12" s="51" t="s">
        <v>118</v>
      </c>
      <c r="B12" s="42" t="s">
        <v>119</v>
      </c>
      <c r="C12" s="43" t="s">
        <v>120</v>
      </c>
      <c r="D12" s="44"/>
      <c r="E12" s="45"/>
      <c r="F12" s="44"/>
      <c r="G12" s="45"/>
    </row>
    <row r="13" spans="1:7" s="66" customFormat="1" ht="12.75">
      <c r="A13" s="51" t="s">
        <v>121</v>
      </c>
      <c r="B13" s="42" t="s">
        <v>122</v>
      </c>
      <c r="C13" s="43" t="s">
        <v>120</v>
      </c>
      <c r="D13" s="44"/>
      <c r="E13" s="45"/>
      <c r="F13" s="44"/>
      <c r="G13" s="45"/>
    </row>
    <row r="14" spans="1:7" s="66" customFormat="1" ht="12.75">
      <c r="A14" s="51" t="s">
        <v>123</v>
      </c>
      <c r="B14" s="42" t="s">
        <v>124</v>
      </c>
      <c r="C14" s="43" t="s">
        <v>120</v>
      </c>
      <c r="D14" s="44"/>
      <c r="E14" s="45"/>
      <c r="F14" s="44"/>
      <c r="G14" s="45"/>
    </row>
    <row r="15" spans="1:13" s="66" customFormat="1" ht="12.75">
      <c r="A15" s="51" t="s">
        <v>125</v>
      </c>
      <c r="B15" s="42"/>
      <c r="C15" s="43" t="s">
        <v>120</v>
      </c>
      <c r="D15" s="44"/>
      <c r="E15" s="45"/>
      <c r="F15" s="44"/>
      <c r="G15" s="45"/>
      <c r="M15" s="65"/>
    </row>
    <row r="16" spans="1:13" s="66" customFormat="1" ht="12.75">
      <c r="A16" s="51" t="s">
        <v>126</v>
      </c>
      <c r="B16" s="42" t="s">
        <v>127</v>
      </c>
      <c r="C16" s="43" t="s">
        <v>120</v>
      </c>
      <c r="D16" s="44"/>
      <c r="E16" s="45"/>
      <c r="F16" s="44"/>
      <c r="G16" s="45"/>
      <c r="M16" s="70"/>
    </row>
    <row r="17" spans="1:13" s="66" customFormat="1" ht="12.75">
      <c r="A17" s="51" t="s">
        <v>128</v>
      </c>
      <c r="B17" s="42" t="s">
        <v>129</v>
      </c>
      <c r="C17" s="43" t="s">
        <v>120</v>
      </c>
      <c r="D17" s="44"/>
      <c r="E17" s="45"/>
      <c r="F17" s="44"/>
      <c r="G17" s="45"/>
      <c r="M17" s="65"/>
    </row>
    <row r="18" spans="1:13" s="66" customFormat="1" ht="12.75">
      <c r="A18" s="51" t="s">
        <v>130</v>
      </c>
      <c r="B18" s="42" t="s">
        <v>131</v>
      </c>
      <c r="C18" s="43" t="s">
        <v>120</v>
      </c>
      <c r="D18" s="44"/>
      <c r="E18" s="45"/>
      <c r="F18" s="44"/>
      <c r="G18" s="45"/>
      <c r="M18" s="65"/>
    </row>
    <row r="19" spans="1:13" s="66" customFormat="1" ht="12.75">
      <c r="A19" s="51" t="s">
        <v>132</v>
      </c>
      <c r="B19" s="42" t="s">
        <v>133</v>
      </c>
      <c r="C19" s="43" t="s">
        <v>120</v>
      </c>
      <c r="D19" s="44"/>
      <c r="E19" s="45"/>
      <c r="F19" s="44"/>
      <c r="G19" s="45"/>
      <c r="M19" s="65"/>
    </row>
    <row r="20" spans="1:7" s="66" customFormat="1" ht="12.75">
      <c r="A20" s="71"/>
      <c r="B20" s="71"/>
      <c r="C20" s="71"/>
      <c r="D20" s="71"/>
      <c r="E20" s="71"/>
      <c r="F20" s="71"/>
      <c r="G20" s="71"/>
    </row>
    <row r="21" spans="1:7" s="66" customFormat="1" ht="12.75">
      <c r="A21" s="59" t="s">
        <v>134</v>
      </c>
      <c r="B21" s="59" t="s">
        <v>67</v>
      </c>
      <c r="C21" s="59" t="s">
        <v>60</v>
      </c>
      <c r="D21" s="59" t="s">
        <v>68</v>
      </c>
      <c r="E21" s="59" t="s">
        <v>60</v>
      </c>
      <c r="F21" s="59" t="s">
        <v>69</v>
      </c>
      <c r="G21" s="59" t="s">
        <v>60</v>
      </c>
    </row>
    <row r="22" spans="1:7" s="66" customFormat="1" ht="12.75">
      <c r="A22" s="51" t="s">
        <v>135</v>
      </c>
      <c r="B22" s="42" t="s">
        <v>136</v>
      </c>
      <c r="C22" s="43" t="s">
        <v>137</v>
      </c>
      <c r="D22" s="44"/>
      <c r="E22" s="45"/>
      <c r="F22" s="44"/>
      <c r="G22" s="45"/>
    </row>
    <row r="23" spans="1:7" s="66" customFormat="1" ht="12.75">
      <c r="A23" s="51" t="s">
        <v>138</v>
      </c>
      <c r="B23" s="42" t="s">
        <v>139</v>
      </c>
      <c r="C23" s="43" t="s">
        <v>137</v>
      </c>
      <c r="D23" s="44"/>
      <c r="E23" s="45"/>
      <c r="F23" s="44"/>
      <c r="G23" s="45"/>
    </row>
    <row r="24" spans="1:7" s="66" customFormat="1" ht="12.75">
      <c r="A24" s="51" t="s">
        <v>140</v>
      </c>
      <c r="B24" s="42" t="s">
        <v>141</v>
      </c>
      <c r="C24" s="43" t="s">
        <v>137</v>
      </c>
      <c r="D24" s="44"/>
      <c r="E24" s="45"/>
      <c r="F24" s="44"/>
      <c r="G24" s="45"/>
    </row>
    <row r="25" spans="1:7" s="66" customFormat="1" ht="12.75">
      <c r="A25" s="51" t="s">
        <v>142</v>
      </c>
      <c r="B25" s="42" t="s">
        <v>143</v>
      </c>
      <c r="C25" s="43" t="s">
        <v>137</v>
      </c>
      <c r="D25" s="44"/>
      <c r="E25" s="45"/>
      <c r="F25" s="44"/>
      <c r="G25" s="45"/>
    </row>
    <row r="26" spans="1:7" s="66" customFormat="1" ht="12.75">
      <c r="A26" s="51" t="s">
        <v>144</v>
      </c>
      <c r="B26" s="42"/>
      <c r="C26" s="43"/>
      <c r="D26" s="44"/>
      <c r="E26" s="56"/>
      <c r="F26" s="44"/>
      <c r="G26" s="45"/>
    </row>
    <row r="27" spans="1:7" s="66" customFormat="1" ht="12.75">
      <c r="A27" s="51" t="s">
        <v>145</v>
      </c>
      <c r="B27" s="42"/>
      <c r="C27" s="43"/>
      <c r="D27" s="44"/>
      <c r="E27" s="56"/>
      <c r="F27" s="44"/>
      <c r="G27" s="45"/>
    </row>
    <row r="28" spans="1:7" s="66" customFormat="1" ht="12.75">
      <c r="A28" s="51" t="s">
        <v>146</v>
      </c>
      <c r="B28" s="42"/>
      <c r="C28" s="43"/>
      <c r="D28" s="44"/>
      <c r="E28" s="56"/>
      <c r="F28" s="44"/>
      <c r="G28" s="45"/>
    </row>
    <row r="29" spans="1:7" s="66" customFormat="1" ht="12.75">
      <c r="A29" s="51" t="s">
        <v>147</v>
      </c>
      <c r="B29" s="42"/>
      <c r="C29" s="43"/>
      <c r="D29" s="72"/>
      <c r="E29" s="56"/>
      <c r="F29" s="44"/>
      <c r="G29" s="45"/>
    </row>
    <row r="30" spans="1:7" s="66" customFormat="1" ht="12.75">
      <c r="A30" s="51" t="s">
        <v>148</v>
      </c>
      <c r="B30" s="42"/>
      <c r="C30" s="43"/>
      <c r="D30" s="72"/>
      <c r="E30" s="56"/>
      <c r="F30" s="44"/>
      <c r="G30" s="45"/>
    </row>
    <row r="31" spans="1:7" s="66" customFormat="1" ht="12.75">
      <c r="A31" s="51" t="s">
        <v>149</v>
      </c>
      <c r="B31" s="42"/>
      <c r="C31" s="43"/>
      <c r="D31" s="72"/>
      <c r="E31" s="56"/>
      <c r="F31" s="44"/>
      <c r="G31" s="45"/>
    </row>
    <row r="32" spans="1:7" s="66" customFormat="1" ht="12.75">
      <c r="A32" s="51" t="s">
        <v>150</v>
      </c>
      <c r="B32" s="42"/>
      <c r="C32" s="43"/>
      <c r="D32" s="72"/>
      <c r="E32" s="56"/>
      <c r="F32" s="44"/>
      <c r="G32" s="45"/>
    </row>
    <row r="33" spans="1:7" s="66" customFormat="1" ht="12.75">
      <c r="A33" s="51" t="s">
        <v>151</v>
      </c>
      <c r="B33" s="42"/>
      <c r="C33" s="43"/>
      <c r="D33" s="72"/>
      <c r="E33" s="56"/>
      <c r="F33" s="44"/>
      <c r="G33" s="45"/>
    </row>
    <row r="34" spans="1:7" s="66" customFormat="1" ht="12.75">
      <c r="A34" s="51" t="s">
        <v>152</v>
      </c>
      <c r="B34" s="42"/>
      <c r="C34" s="43"/>
      <c r="D34" s="72"/>
      <c r="E34" s="56"/>
      <c r="F34" s="44"/>
      <c r="G34" s="45"/>
    </row>
    <row r="35" spans="1:7" s="66" customFormat="1" ht="12.75">
      <c r="A35" s="51" t="s">
        <v>153</v>
      </c>
      <c r="B35" s="42"/>
      <c r="C35" s="43"/>
      <c r="D35" s="72"/>
      <c r="E35" s="56"/>
      <c r="F35" s="44"/>
      <c r="G35" s="45"/>
    </row>
    <row r="36" spans="1:7" s="66" customFormat="1" ht="12.75">
      <c r="A36" s="51" t="s">
        <v>154</v>
      </c>
      <c r="B36" s="42"/>
      <c r="C36" s="43"/>
      <c r="D36" s="72"/>
      <c r="E36" s="56"/>
      <c r="F36" s="44"/>
      <c r="G36" s="45"/>
    </row>
    <row r="37" spans="1:7" s="66" customFormat="1" ht="12.75">
      <c r="A37" s="51" t="s">
        <v>155</v>
      </c>
      <c r="B37" s="42"/>
      <c r="C37" s="43"/>
      <c r="D37" s="72"/>
      <c r="E37" s="56"/>
      <c r="F37" s="44"/>
      <c r="G37" s="45"/>
    </row>
    <row r="38" spans="1:7" s="66" customFormat="1" ht="12.75">
      <c r="A38" s="51" t="s">
        <v>156</v>
      </c>
      <c r="B38" s="42"/>
      <c r="C38" s="43"/>
      <c r="D38" s="72"/>
      <c r="E38" s="56"/>
      <c r="F38" s="44"/>
      <c r="G38" s="45"/>
    </row>
    <row r="39" spans="1:7" s="66" customFormat="1" ht="12.75">
      <c r="A39" s="51" t="s">
        <v>157</v>
      </c>
      <c r="B39" s="42"/>
      <c r="C39" s="43"/>
      <c r="D39" s="72"/>
      <c r="E39" s="56"/>
      <c r="F39" s="44"/>
      <c r="G39" s="45"/>
    </row>
    <row r="40" spans="1:7" s="66" customFormat="1" ht="12.75">
      <c r="A40" s="71"/>
      <c r="B40" s="71"/>
      <c r="C40" s="71"/>
      <c r="D40" s="71"/>
      <c r="E40" s="71"/>
      <c r="F40" s="71"/>
      <c r="G40" s="71"/>
    </row>
    <row r="41" spans="1:7" s="66" customFormat="1" ht="12.75">
      <c r="A41" s="59" t="s">
        <v>158</v>
      </c>
      <c r="B41" s="59" t="s">
        <v>67</v>
      </c>
      <c r="C41" s="59" t="s">
        <v>60</v>
      </c>
      <c r="D41" s="59" t="s">
        <v>68</v>
      </c>
      <c r="E41" s="59" t="s">
        <v>60</v>
      </c>
      <c r="F41" s="59" t="s">
        <v>69</v>
      </c>
      <c r="G41" s="59" t="s">
        <v>60</v>
      </c>
    </row>
    <row r="42" spans="1:7" s="66" customFormat="1" ht="12.75">
      <c r="A42" s="51" t="s">
        <v>159</v>
      </c>
      <c r="B42" s="42"/>
      <c r="C42" s="43"/>
      <c r="D42" s="72"/>
      <c r="E42" s="56"/>
      <c r="F42" s="44"/>
      <c r="G42" s="45"/>
    </row>
    <row r="43" spans="1:7" s="66" customFormat="1" ht="12.75">
      <c r="A43" s="51" t="s">
        <v>160</v>
      </c>
      <c r="B43" s="42"/>
      <c r="C43" s="43"/>
      <c r="D43" s="72"/>
      <c r="E43" s="56"/>
      <c r="F43" s="44"/>
      <c r="G43" s="45"/>
    </row>
    <row r="44" spans="1:7" s="66" customFormat="1" ht="12.75">
      <c r="A44" s="51" t="s">
        <v>161</v>
      </c>
      <c r="B44" s="42"/>
      <c r="C44" s="43"/>
      <c r="D44" s="72"/>
      <c r="E44" s="56"/>
      <c r="F44" s="44"/>
      <c r="G44" s="45"/>
    </row>
    <row r="45" spans="1:7" s="66" customFormat="1" ht="12.75">
      <c r="A45" s="51" t="s">
        <v>162</v>
      </c>
      <c r="B45" s="42"/>
      <c r="C45" s="43"/>
      <c r="D45" s="72"/>
      <c r="E45" s="56"/>
      <c r="F45" s="44"/>
      <c r="G45" s="45"/>
    </row>
    <row r="46" spans="1:7" s="66" customFormat="1" ht="12.75">
      <c r="A46" s="51" t="s">
        <v>163</v>
      </c>
      <c r="B46" s="42"/>
      <c r="C46" s="43"/>
      <c r="D46" s="12"/>
      <c r="E46" s="56"/>
      <c r="F46" s="44"/>
      <c r="G46" s="45"/>
    </row>
    <row r="47" spans="1:7" s="66" customFormat="1" ht="12.75">
      <c r="A47" s="51" t="s">
        <v>164</v>
      </c>
      <c r="B47" s="42"/>
      <c r="C47" s="43"/>
      <c r="D47" s="12"/>
      <c r="E47" s="56"/>
      <c r="F47" s="44"/>
      <c r="G47" s="45"/>
    </row>
    <row r="48" spans="1:7" s="66" customFormat="1" ht="12.75">
      <c r="A48" s="51" t="s">
        <v>165</v>
      </c>
      <c r="B48" s="42"/>
      <c r="C48" s="43"/>
      <c r="D48" s="72"/>
      <c r="E48" s="56"/>
      <c r="F48" s="44"/>
      <c r="G48" s="45"/>
    </row>
    <row r="49" spans="1:7" s="66" customFormat="1" ht="12.75">
      <c r="A49" s="51" t="s">
        <v>166</v>
      </c>
      <c r="B49" s="42"/>
      <c r="C49" s="43"/>
      <c r="D49" s="72"/>
      <c r="E49" s="56"/>
      <c r="F49" s="44"/>
      <c r="G49" s="45"/>
    </row>
    <row r="50" spans="1:7" s="66" customFormat="1" ht="12.75">
      <c r="A50" s="51" t="s">
        <v>167</v>
      </c>
      <c r="B50" s="42"/>
      <c r="C50" s="43"/>
      <c r="D50" s="72"/>
      <c r="E50" s="56"/>
      <c r="F50" s="44"/>
      <c r="G50" s="45"/>
    </row>
    <row r="51" spans="1:7" s="66" customFormat="1" ht="12.75">
      <c r="A51" s="51" t="s">
        <v>168</v>
      </c>
      <c r="B51" s="42"/>
      <c r="C51" s="43"/>
      <c r="D51" s="72"/>
      <c r="E51" s="56"/>
      <c r="F51" s="44"/>
      <c r="G51" s="45"/>
    </row>
    <row r="52" spans="1:7" s="66" customFormat="1" ht="12.75">
      <c r="A52" s="51" t="s">
        <v>169</v>
      </c>
      <c r="B52" s="42"/>
      <c r="C52" s="43"/>
      <c r="D52" s="72"/>
      <c r="E52" s="56"/>
      <c r="F52" s="44"/>
      <c r="G52" s="45"/>
    </row>
    <row r="53" spans="2:7" ht="12.75">
      <c r="B53" s="73"/>
      <c r="C53" s="73"/>
      <c r="D53" s="73"/>
      <c r="E53" s="73"/>
      <c r="F53" s="73"/>
      <c r="G53" s="73"/>
    </row>
    <row r="54" s="1" customFormat="1" ht="12.75">
      <c r="A54" s="1" t="s">
        <v>112</v>
      </c>
    </row>
    <row r="55" s="1" customFormat="1" ht="12.75">
      <c r="A55" s="1" t="s">
        <v>170</v>
      </c>
    </row>
    <row r="56" s="1" customFormat="1" ht="12.75">
      <c r="A56" s="1" t="s">
        <v>113</v>
      </c>
    </row>
    <row r="57" s="1" customFormat="1" ht="12.75">
      <c r="A57" s="1" t="s">
        <v>171</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172</v>
      </c>
      <c r="B5" s="79" t="s">
        <v>173</v>
      </c>
      <c r="C5" s="79" t="s">
        <v>174</v>
      </c>
      <c r="D5" s="79" t="s">
        <v>175</v>
      </c>
      <c r="E5" s="79" t="s">
        <v>176</v>
      </c>
      <c r="F5" s="79" t="s">
        <v>177</v>
      </c>
    </row>
    <row r="6" spans="1:6" ht="12.75">
      <c r="A6" s="80" t="s">
        <v>178</v>
      </c>
      <c r="B6" s="81"/>
      <c r="C6" s="81"/>
      <c r="D6" s="81"/>
      <c r="E6" s="81"/>
      <c r="F6" s="81"/>
    </row>
    <row r="7" spans="1:6" ht="12.75">
      <c r="A7" s="80" t="s">
        <v>179</v>
      </c>
      <c r="B7" s="81"/>
      <c r="C7" s="81"/>
      <c r="D7" s="81"/>
      <c r="E7" s="81"/>
      <c r="F7" s="81"/>
    </row>
    <row r="8" spans="1:6" ht="12.75">
      <c r="A8" s="80" t="s">
        <v>180</v>
      </c>
      <c r="B8" s="81"/>
      <c r="C8" s="81"/>
      <c r="D8" s="81"/>
      <c r="E8" s="81"/>
      <c r="F8" s="81"/>
    </row>
    <row r="9" spans="1:6" ht="12.75">
      <c r="A9" s="80" t="s">
        <v>181</v>
      </c>
      <c r="B9" s="81"/>
      <c r="C9" s="81"/>
      <c r="D9" s="81"/>
      <c r="E9" s="81"/>
      <c r="F9" s="81"/>
    </row>
    <row r="10" spans="1:6" ht="12.75">
      <c r="A10" s="80" t="s">
        <v>182</v>
      </c>
      <c r="B10" s="81"/>
      <c r="C10" s="81"/>
      <c r="D10" s="81"/>
      <c r="E10" s="81"/>
      <c r="F10" s="81"/>
    </row>
    <row r="11" spans="1:6" ht="12.75">
      <c r="A11" s="80" t="s">
        <v>183</v>
      </c>
      <c r="B11" s="81"/>
      <c r="C11" s="81"/>
      <c r="D11" s="81"/>
      <c r="E11" s="81"/>
      <c r="F11" s="81"/>
    </row>
    <row r="12" spans="1:6" ht="12.75">
      <c r="A12" s="81" t="s">
        <v>184</v>
      </c>
      <c r="B12" s="81"/>
      <c r="C12" s="81"/>
      <c r="D12" s="81"/>
      <c r="E12" s="81"/>
      <c r="F12" s="81"/>
    </row>
    <row r="13" spans="1:6" ht="12.75">
      <c r="A13" s="81" t="s">
        <v>185</v>
      </c>
      <c r="B13" s="81"/>
      <c r="C13" s="82"/>
      <c r="D13" s="81"/>
      <c r="E13" s="81"/>
      <c r="F13" s="81"/>
    </row>
    <row r="14" spans="1:6" ht="12.75">
      <c r="A14" s="80" t="s">
        <v>186</v>
      </c>
      <c r="B14" s="81"/>
      <c r="C14" s="82"/>
      <c r="D14" s="81"/>
      <c r="E14" s="81"/>
      <c r="F14" s="81"/>
    </row>
    <row r="15" spans="1:6" ht="12.75">
      <c r="A15" s="81" t="s">
        <v>187</v>
      </c>
      <c r="B15" s="81"/>
      <c r="C15" s="82"/>
      <c r="D15" s="81"/>
      <c r="E15" s="81"/>
      <c r="F15" s="81"/>
    </row>
    <row r="16" spans="1:6" ht="12.75">
      <c r="A16" s="81" t="s">
        <v>188</v>
      </c>
      <c r="B16" s="81"/>
      <c r="C16" s="82"/>
      <c r="D16" s="81"/>
      <c r="E16" s="81"/>
      <c r="F16" s="81"/>
    </row>
    <row r="17" spans="1:6" ht="12.75">
      <c r="A17" s="80" t="s">
        <v>189</v>
      </c>
      <c r="B17" s="81"/>
      <c r="C17" s="82"/>
      <c r="D17" s="81"/>
      <c r="E17" s="81"/>
      <c r="F17" s="81"/>
    </row>
    <row r="18" spans="1:6" ht="12.75">
      <c r="A18" s="81" t="s">
        <v>190</v>
      </c>
      <c r="B18" s="81"/>
      <c r="C18" s="82"/>
      <c r="D18" s="81"/>
      <c r="E18" s="81"/>
      <c r="F18" s="81"/>
    </row>
    <row r="19" spans="1:6" ht="12.75">
      <c r="A19" s="81" t="s">
        <v>191</v>
      </c>
      <c r="B19" s="81"/>
      <c r="C19" s="82"/>
      <c r="D19" s="81"/>
      <c r="E19" s="81"/>
      <c r="F19" s="81"/>
    </row>
    <row r="20" spans="1:6" ht="12.75">
      <c r="A20" s="81" t="s">
        <v>192</v>
      </c>
      <c r="B20" s="81"/>
      <c r="C20" s="82"/>
      <c r="D20" s="81"/>
      <c r="E20" s="81"/>
      <c r="F20" s="81"/>
    </row>
    <row r="21" spans="1:6" ht="12.75">
      <c r="A21" s="81" t="s">
        <v>193</v>
      </c>
      <c r="B21" s="81"/>
      <c r="C21" s="82"/>
      <c r="D21" s="81"/>
      <c r="E21" s="81"/>
      <c r="F21" s="81"/>
    </row>
    <row r="23" ht="12.75">
      <c r="A23" s="74" t="s">
        <v>194</v>
      </c>
    </row>
    <row r="24" ht="12.75">
      <c r="A24" s="74" t="s">
        <v>195</v>
      </c>
    </row>
    <row r="25" ht="12.75">
      <c r="A25" s="74" t="s">
        <v>196</v>
      </c>
    </row>
    <row r="26" ht="12.75">
      <c r="A26" s="74" t="s">
        <v>197</v>
      </c>
    </row>
    <row r="27" ht="12.75">
      <c r="A27" s="74" t="s">
        <v>198</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172</v>
      </c>
      <c r="B5" s="79" t="s">
        <v>199</v>
      </c>
      <c r="C5" s="79" t="s">
        <v>200</v>
      </c>
      <c r="D5" s="79" t="s">
        <v>201</v>
      </c>
      <c r="E5" s="79" t="s">
        <v>202</v>
      </c>
      <c r="F5" s="79" t="s">
        <v>203</v>
      </c>
    </row>
    <row r="6" spans="1:6" ht="12.75" customHeight="1">
      <c r="A6" s="84" t="s">
        <v>204</v>
      </c>
      <c r="B6" s="85"/>
      <c r="C6" s="85"/>
      <c r="D6" s="85"/>
      <c r="E6" s="85"/>
      <c r="F6" s="86"/>
    </row>
    <row r="7" spans="1:6" ht="12.75">
      <c r="A7" s="87" t="s">
        <v>205</v>
      </c>
      <c r="B7" s="88"/>
      <c r="C7" s="88"/>
      <c r="D7" s="88"/>
      <c r="E7" s="88"/>
      <c r="F7" s="88"/>
    </row>
    <row r="8" spans="1:6" ht="12.75">
      <c r="A8" s="87" t="s">
        <v>206</v>
      </c>
      <c r="B8" s="88"/>
      <c r="C8" s="88"/>
      <c r="D8" s="88"/>
      <c r="E8" s="88"/>
      <c r="F8" s="88"/>
    </row>
    <row r="9" spans="1:6" ht="12.75">
      <c r="A9" s="88" t="s">
        <v>207</v>
      </c>
      <c r="B9" s="88"/>
      <c r="C9" s="88"/>
      <c r="D9" s="88"/>
      <c r="E9" s="88"/>
      <c r="F9" s="88"/>
    </row>
    <row r="10" spans="1:6" ht="12.75" customHeight="1">
      <c r="A10" s="84" t="s">
        <v>208</v>
      </c>
      <c r="B10" s="85"/>
      <c r="C10" s="85"/>
      <c r="D10" s="85"/>
      <c r="E10" s="85"/>
      <c r="F10" s="86"/>
    </row>
    <row r="11" spans="1:6" ht="12.75">
      <c r="A11" s="88" t="s">
        <v>209</v>
      </c>
      <c r="B11" s="88"/>
      <c r="C11" s="88"/>
      <c r="D11" s="88"/>
      <c r="E11" s="88"/>
      <c r="F11" s="88"/>
    </row>
    <row r="12" spans="1:6" ht="12.75">
      <c r="A12" s="88" t="s">
        <v>210</v>
      </c>
      <c r="B12" s="88"/>
      <c r="C12" s="88"/>
      <c r="D12" s="88"/>
      <c r="E12" s="88"/>
      <c r="F12" s="88"/>
    </row>
    <row r="13" spans="1:6" ht="12.75" customHeight="1">
      <c r="A13" s="84" t="s">
        <v>211</v>
      </c>
      <c r="B13" s="85"/>
      <c r="C13" s="85"/>
      <c r="D13" s="85"/>
      <c r="E13" s="85"/>
      <c r="F13" s="86"/>
    </row>
    <row r="14" spans="1:6" ht="12.75">
      <c r="A14" s="81" t="s">
        <v>185</v>
      </c>
      <c r="B14" s="81"/>
      <c r="C14" s="81"/>
      <c r="D14" s="81"/>
      <c r="E14" s="81"/>
      <c r="F14" s="81"/>
    </row>
    <row r="15" spans="1:6" ht="12.75">
      <c r="A15" s="81" t="s">
        <v>187</v>
      </c>
      <c r="B15" s="81"/>
      <c r="C15" s="81"/>
      <c r="D15" s="81"/>
      <c r="E15" s="81"/>
      <c r="F15" s="81"/>
    </row>
    <row r="16" spans="1:6" ht="12.75">
      <c r="A16" s="81" t="s">
        <v>188</v>
      </c>
      <c r="B16" s="81"/>
      <c r="C16" s="81"/>
      <c r="D16" s="81"/>
      <c r="E16" s="81"/>
      <c r="F16" s="81"/>
    </row>
    <row r="17" spans="1:6" ht="12.75">
      <c r="A17" s="81" t="s">
        <v>190</v>
      </c>
      <c r="B17" s="81"/>
      <c r="C17" s="81"/>
      <c r="D17" s="81"/>
      <c r="E17" s="81"/>
      <c r="F17" s="81"/>
    </row>
    <row r="18" spans="1:6" ht="12.75">
      <c r="A18" s="81" t="s">
        <v>186</v>
      </c>
      <c r="B18" s="81"/>
      <c r="C18" s="81"/>
      <c r="D18" s="81"/>
      <c r="E18" s="81"/>
      <c r="F18" s="81"/>
    </row>
    <row r="19" spans="1:6" ht="12.75">
      <c r="A19" s="81" t="s">
        <v>191</v>
      </c>
      <c r="B19" s="81"/>
      <c r="C19" s="81"/>
      <c r="D19" s="81"/>
      <c r="E19" s="81"/>
      <c r="F19" s="81"/>
    </row>
    <row r="20" spans="1:6" ht="12.75">
      <c r="A20" s="81" t="s">
        <v>192</v>
      </c>
      <c r="B20" s="81"/>
      <c r="C20" s="81"/>
      <c r="D20" s="81"/>
      <c r="E20" s="81"/>
      <c r="F20" s="81"/>
    </row>
    <row r="21" spans="1:6" ht="12.75">
      <c r="A21" s="81" t="s">
        <v>193</v>
      </c>
      <c r="B21" s="81"/>
      <c r="C21" s="81"/>
      <c r="D21" s="81"/>
      <c r="E21" s="81"/>
      <c r="F21" s="81"/>
    </row>
    <row r="23" ht="12.75">
      <c r="A23" s="83" t="s">
        <v>196</v>
      </c>
    </row>
    <row r="24" ht="12.75">
      <c r="A24" s="83" t="s">
        <v>195</v>
      </c>
    </row>
    <row r="25" ht="12.75">
      <c r="A25" s="83" t="s">
        <v>198</v>
      </c>
    </row>
    <row r="26" ht="12.75">
      <c r="A26" s="74" t="s">
        <v>212</v>
      </c>
    </row>
    <row r="27" ht="12.75">
      <c r="A27" s="83" t="s">
        <v>213</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214</v>
      </c>
    </row>
    <row r="6" spans="1:3" ht="12.75">
      <c r="A6" s="60" t="s">
        <v>215</v>
      </c>
      <c r="B6" s="89"/>
      <c r="C6" s="1"/>
    </row>
    <row r="7" spans="1:3" ht="12.75">
      <c r="A7" s="90" t="s">
        <v>216</v>
      </c>
      <c r="B7" s="90"/>
      <c r="C7" s="1"/>
    </row>
    <row r="8" spans="1:3" ht="12.75">
      <c r="A8" s="91" t="s">
        <v>217</v>
      </c>
      <c r="B8" s="91"/>
      <c r="C8" s="92" t="s">
        <v>218</v>
      </c>
    </row>
    <row r="9" spans="1:3" ht="12.75">
      <c r="A9" s="91" t="s">
        <v>219</v>
      </c>
      <c r="B9" s="91"/>
      <c r="C9" s="93" t="s">
        <v>218</v>
      </c>
    </row>
    <row r="10" spans="1:3" ht="12.75">
      <c r="A10" s="91" t="s">
        <v>220</v>
      </c>
      <c r="B10" s="91"/>
      <c r="C10" s="94" t="s">
        <v>218</v>
      </c>
    </row>
    <row r="11" spans="1:3" ht="12.75">
      <c r="A11" s="90" t="s">
        <v>221</v>
      </c>
      <c r="B11" s="90"/>
      <c r="C11" s="1"/>
    </row>
    <row r="12" spans="1:3" ht="12.75">
      <c r="A12" s="60" t="s">
        <v>222</v>
      </c>
      <c r="B12" s="95">
        <f>B8*B9*B10</f>
        <v>0</v>
      </c>
      <c r="C12" s="1"/>
    </row>
    <row r="13" spans="1:3" ht="12.75">
      <c r="A13" s="60" t="s">
        <v>223</v>
      </c>
      <c r="B13" s="95">
        <f>B6-(B12*B6)</f>
        <v>0</v>
      </c>
      <c r="C13" s="1"/>
    </row>
    <row r="15" ht="12.75">
      <c r="A15" s="1" t="s">
        <v>111</v>
      </c>
    </row>
    <row r="16" ht="12.75">
      <c r="A16" s="1" t="s">
        <v>224</v>
      </c>
    </row>
    <row r="17" ht="12.75">
      <c r="A17" s="1" t="s">
        <v>194</v>
      </c>
    </row>
    <row r="18" spans="1:3" ht="12.75" customHeight="1">
      <c r="A18" s="96" t="s">
        <v>225</v>
      </c>
      <c r="B18" s="96"/>
      <c r="C18" s="96"/>
    </row>
    <row r="20" spans="1:3" ht="12.75" customHeight="1">
      <c r="A20" s="97" t="s">
        <v>226</v>
      </c>
      <c r="B20" s="97"/>
      <c r="C20" s="97"/>
    </row>
    <row r="21" spans="1:3" ht="12.75" customHeight="1">
      <c r="A21" s="97" t="s">
        <v>227</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228</v>
      </c>
    </row>
    <row r="5" spans="1:3" ht="12.75">
      <c r="A5" s="60" t="s">
        <v>229</v>
      </c>
      <c r="B5" s="89"/>
      <c r="C5" s="1"/>
    </row>
    <row r="6" spans="1:3" ht="12.75">
      <c r="A6" s="90" t="s">
        <v>216</v>
      </c>
      <c r="B6" s="90"/>
      <c r="C6" s="1"/>
    </row>
    <row r="7" spans="1:3" ht="12.75">
      <c r="A7" s="91" t="s">
        <v>217</v>
      </c>
      <c r="B7" s="91"/>
      <c r="C7" s="92" t="s">
        <v>218</v>
      </c>
    </row>
    <row r="8" spans="1:3" ht="12.75">
      <c r="A8" s="91" t="s">
        <v>230</v>
      </c>
      <c r="B8" s="91"/>
      <c r="C8" s="93" t="s">
        <v>218</v>
      </c>
    </row>
    <row r="9" spans="1:3" ht="12.75">
      <c r="A9" s="91" t="s">
        <v>220</v>
      </c>
      <c r="B9" s="91"/>
      <c r="C9" s="94" t="s">
        <v>218</v>
      </c>
    </row>
    <row r="10" spans="1:3" ht="12.75">
      <c r="A10" s="90" t="s">
        <v>221</v>
      </c>
      <c r="B10" s="90"/>
      <c r="C10" s="1"/>
    </row>
    <row r="11" spans="1:3" ht="12.75">
      <c r="A11" s="60" t="s">
        <v>231</v>
      </c>
      <c r="B11" s="95">
        <f>B7*B8*B9</f>
        <v>0</v>
      </c>
      <c r="C11" s="1"/>
    </row>
    <row r="12" spans="1:3" ht="12.75">
      <c r="A12" s="60" t="s">
        <v>232</v>
      </c>
      <c r="B12" s="95">
        <f>B5-(B11*B5)</f>
        <v>0</v>
      </c>
      <c r="C12" s="1"/>
    </row>
    <row r="14" ht="12.75">
      <c r="A14" s="1" t="s">
        <v>111</v>
      </c>
    </row>
    <row r="15" ht="12.75">
      <c r="A15" s="1" t="s">
        <v>194</v>
      </c>
    </row>
    <row r="16" ht="12.75">
      <c r="A16" s="1" t="s">
        <v>195</v>
      </c>
    </row>
    <row r="17" spans="1:3" ht="12.75" customHeight="1">
      <c r="A17" s="96" t="s">
        <v>225</v>
      </c>
      <c r="B17" s="96"/>
      <c r="C17" s="96"/>
    </row>
    <row r="19" spans="1:3" ht="12.75" customHeight="1">
      <c r="A19" s="97" t="s">
        <v>226</v>
      </c>
      <c r="B19" s="97"/>
      <c r="C19" s="97"/>
    </row>
    <row r="20" spans="1:3" ht="12.75" customHeight="1">
      <c r="A20" s="97" t="s">
        <v>233</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234</v>
      </c>
    </row>
    <row r="5" spans="1:3" ht="12.75">
      <c r="A5" s="60" t="s">
        <v>235</v>
      </c>
      <c r="B5" s="89"/>
      <c r="C5" s="1"/>
    </row>
    <row r="6" spans="1:3" ht="12.75">
      <c r="A6" s="90" t="s">
        <v>216</v>
      </c>
      <c r="B6" s="90"/>
      <c r="C6" s="1"/>
    </row>
    <row r="7" spans="1:3" ht="12.75">
      <c r="A7" s="91" t="s">
        <v>217</v>
      </c>
      <c r="B7" s="91"/>
      <c r="C7" s="92" t="s">
        <v>218</v>
      </c>
    </row>
    <row r="8" spans="1:3" ht="12.75">
      <c r="A8" s="91" t="s">
        <v>230</v>
      </c>
      <c r="B8" s="91"/>
      <c r="C8" s="93" t="s">
        <v>218</v>
      </c>
    </row>
    <row r="9" spans="1:3" ht="12.75">
      <c r="A9" s="91" t="s">
        <v>220</v>
      </c>
      <c r="B9" s="91"/>
      <c r="C9" s="94" t="s">
        <v>218</v>
      </c>
    </row>
    <row r="10" spans="1:3" ht="12.75">
      <c r="A10" s="90" t="s">
        <v>221</v>
      </c>
      <c r="B10" s="90"/>
      <c r="C10" s="1"/>
    </row>
    <row r="11" spans="1:3" ht="12.75">
      <c r="A11" s="60" t="s">
        <v>231</v>
      </c>
      <c r="B11" s="95">
        <f>B7*B8*B9</f>
        <v>0</v>
      </c>
      <c r="C11" s="1"/>
    </row>
    <row r="12" spans="1:3" ht="12.75">
      <c r="A12" s="60" t="s">
        <v>236</v>
      </c>
      <c r="B12" s="95">
        <f>B5-(B11*B5)</f>
        <v>0</v>
      </c>
      <c r="C12" s="1"/>
    </row>
    <row r="14" ht="12.75">
      <c r="A14" s="1" t="s">
        <v>111</v>
      </c>
    </row>
    <row r="15" ht="12.75">
      <c r="A15" s="1" t="s">
        <v>194</v>
      </c>
    </row>
    <row r="16" ht="12.75">
      <c r="A16" s="1" t="s">
        <v>237</v>
      </c>
    </row>
    <row r="17" spans="1:3" ht="12.75" customHeight="1">
      <c r="A17" s="96" t="s">
        <v>225</v>
      </c>
      <c r="B17" s="96"/>
      <c r="C17" s="96"/>
    </row>
    <row r="19" spans="1:3" ht="12.75" customHeight="1">
      <c r="A19" s="97" t="s">
        <v>226</v>
      </c>
      <c r="B19" s="97"/>
      <c r="C19" s="97"/>
    </row>
    <row r="20" spans="1:3" ht="12.75" customHeight="1">
      <c r="A20" s="97" t="s">
        <v>238</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239</v>
      </c>
    </row>
    <row r="5" spans="1:2" ht="12.75">
      <c r="A5" s="60" t="s">
        <v>240</v>
      </c>
      <c r="B5" s="89"/>
    </row>
    <row r="6" spans="1:2" ht="12.75">
      <c r="A6" s="90" t="s">
        <v>216</v>
      </c>
      <c r="B6" s="90"/>
    </row>
    <row r="7" spans="1:3" ht="12.75">
      <c r="A7" s="91" t="s">
        <v>217</v>
      </c>
      <c r="B7" s="91"/>
      <c r="C7" s="92" t="s">
        <v>218</v>
      </c>
    </row>
    <row r="8" spans="1:3" ht="12.75">
      <c r="A8" s="91" t="s">
        <v>241</v>
      </c>
      <c r="B8" s="91"/>
      <c r="C8" s="93" t="s">
        <v>218</v>
      </c>
    </row>
    <row r="9" spans="1:3" ht="12.75">
      <c r="A9" s="91" t="s">
        <v>242</v>
      </c>
      <c r="B9" s="91"/>
      <c r="C9" s="94" t="s">
        <v>218</v>
      </c>
    </row>
    <row r="10" spans="1:2" ht="12.75">
      <c r="A10" s="90" t="s">
        <v>221</v>
      </c>
      <c r="B10" s="90"/>
    </row>
    <row r="11" spans="1:2" ht="12.75">
      <c r="A11" s="60" t="s">
        <v>243</v>
      </c>
      <c r="B11" s="95">
        <f>B7*B8*B9</f>
        <v>0</v>
      </c>
    </row>
    <row r="12" spans="1:2" ht="12.75">
      <c r="A12" s="60" t="s">
        <v>244</v>
      </c>
      <c r="B12" s="95">
        <f>B5-(B11*B5)</f>
        <v>0</v>
      </c>
    </row>
    <row r="14" ht="12.75">
      <c r="A14" s="1" t="s">
        <v>111</v>
      </c>
    </row>
    <row r="15" ht="12.75">
      <c r="A15" s="1" t="s">
        <v>245</v>
      </c>
    </row>
    <row r="16" ht="12.75">
      <c r="A16" s="1" t="s">
        <v>194</v>
      </c>
    </row>
    <row r="17" spans="1:3" ht="12.75" customHeight="1">
      <c r="A17" s="96" t="s">
        <v>225</v>
      </c>
      <c r="B17" s="96"/>
      <c r="C17" s="96"/>
    </row>
    <row r="19" spans="1:3" ht="12.75" customHeight="1">
      <c r="A19" s="97" t="s">
        <v>226</v>
      </c>
      <c r="B19" s="97"/>
      <c r="C19" s="97"/>
    </row>
    <row r="20" spans="1:3" ht="12.75" customHeight="1">
      <c r="A20" s="97" t="s">
        <v>246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