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BS-NA1.1" sheetId="4" r:id="rId4"/>
    <sheet name="NBS-NA1.2" sheetId="5" r:id="rId5"/>
    <sheet name="NBS-CHT" sheetId="6" r:id="rId6"/>
    <sheet name="NBS-G6PD" sheetId="7" r:id="rId7"/>
    <sheet name="NBD-RHD" sheetId="8" r:id="rId8"/>
    <sheet name="NBS-SCD" sheetId="9" r:id="rId9"/>
    <sheet name="NBS-THAL" sheetId="10" r:id="rId10"/>
    <sheet name="NBS-OFC" sheetId="11" r:id="rId11"/>
    <sheet name="NBS-PKU" sheetId="12" r:id="rId12"/>
    <sheet name="NBS-CF" sheetId="13" r:id="rId1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'Demography'!$A$1:$L$68</definedName>
    <definedName name="_xlnm.Print_Area_1">'HealthServices'!$A$1:$G$57</definedName>
    <definedName name="_xlnm.Print_Area_10">'NBS-PKU'!$A$1:$C$17</definedName>
    <definedName name="_xlnm.Print_Area_11">'NBS-SCD'!$A$1:$C$17</definedName>
    <definedName name="_xlnm.Print_Area_12">'NBS-THAL'!$A$1:$C$16</definedName>
    <definedName name="_xlnm.Print_Area_2">'Intro'!$A$1:$B$19</definedName>
    <definedName name="_xlnm.Print_Area_3">'NBD-RHD'!$A$1:$B$18</definedName>
    <definedName name="_xlnm.Print_Area_4">'NBS-CF'!$A$1:$C$16</definedName>
    <definedName name="_xlnm.Print_Area_5">'NBS-CHT'!$A$1:$C$18</definedName>
    <definedName name="_xlnm.Print_Area_6">'NBS-G6PD'!$A$1:$C$17</definedName>
    <definedName name="_xlnm.Print_Area_7">'NBS-NA1.1'!$A$1:$F$27</definedName>
    <definedName name="_xlnm.Print_Area_8">'NBS-NA1.2'!$A$1:$F$27</definedName>
    <definedName name="_xlnm.Print_Area_9">'NBS-OFC'!$A$1:$C$17</definedName>
  </definedNames>
  <calcPr fullCalcOnLoad="1"/>
</workbook>
</file>

<file path=xl/sharedStrings.xml><?xml version="1.0" encoding="utf-8"?>
<sst xmlns="http://schemas.openxmlformats.org/spreadsheetml/2006/main" count="467" uniqueCount="267">
  <si>
    <t>PHG Needs Assessment Calculator</t>
  </si>
  <si>
    <t>Czech Republic</t>
  </si>
  <si>
    <t>Newborn screening</t>
  </si>
  <si>
    <t>Welcome to the PHG Health Needs Assessment Calculator for Newborn Screening.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</si>
  <si>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</si>
  <si>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</si>
  <si>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</si>
  <si>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</si>
  <si>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</si>
  <si>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</si>
  <si>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Existing screening programmes for congenital disorders</t>
  </si>
  <si>
    <t>NBS-NA1.1</t>
  </si>
  <si>
    <t>Details of newborn screening programmes</t>
  </si>
  <si>
    <t>NBS-NA1.2</t>
  </si>
  <si>
    <t>Effect of newborn screening and treatment on congenital hypothyroidism</t>
  </si>
  <si>
    <t>NBS-CHT</t>
  </si>
  <si>
    <t>Effect of newborn screening and treatment on G6PD deficiency</t>
  </si>
  <si>
    <t>NBS-G6PD</t>
  </si>
  <si>
    <t>Effect of newborn screening and treatment on Rhesus haemolytic disease of newborn</t>
  </si>
  <si>
    <t>NBS-RHD</t>
  </si>
  <si>
    <t>Effect of newborn screening and management on sickle cell disease</t>
  </si>
  <si>
    <t>NBS-SCD</t>
  </si>
  <si>
    <t>Effect of newborn screening and management on thalassaemias</t>
  </si>
  <si>
    <t>NBS-THAL</t>
  </si>
  <si>
    <t>Effect of newborn screening and treatment on orofacial clefts</t>
  </si>
  <si>
    <t>NBS-OFC</t>
  </si>
  <si>
    <t>Effect of newborn screening and treatment on phenylketonuria</t>
  </si>
  <si>
    <t>NBS-PKU</t>
  </si>
  <si>
    <t>Effect of newborn screening and management on cystic fibrosis</t>
  </si>
  <si>
    <t>NBS-CF</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</si>
  <si>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</si>
  <si>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</si>
  <si>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</si>
  <si>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</si>
  <si>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</si>
  <si>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</si>
  <si>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</si>
  <si>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</si>
  <si>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</si>
  <si>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</si>
  <si>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</si>
  <si>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</si>
  <si>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</si>
  <si>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</si>
  <si>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</si>
  <si>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</si>
  <si>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</si>
  <si>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</si>
  <si>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</si>
  <si>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</si>
  <si>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</si>
  <si>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</si>
  <si>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</si>
  <si>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</si>
  <si>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</si>
  <si>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</si>
  <si>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</si>
  <si>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</si>
  <si>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</si>
  <si>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</si>
  <si>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</si>
  <si>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</si>
  <si>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</si>
  <si>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</si>
  <si>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</si>
  <si>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</si>
  <si>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</si>
  <si>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</si>
  <si>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</si>
  <si>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</si>
  <si>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</si>
  <si>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11</t>
  </si>
  <si>
    <t>Unicef, 2013</t>
  </si>
  <si>
    <t>Still birth rate (SB): Still births (SB) / year / 1000 total births</t>
  </si>
  <si>
    <t>2.69</t>
  </si>
  <si>
    <t>WHO, 2009</t>
  </si>
  <si>
    <t>Total births in 1000s (LB+SB) per year</t>
  </si>
  <si>
    <t>Infant mortality rate: infant deaths / 1000 LB / year</t>
  </si>
  <si>
    <t>Under-5 mortality rate: U5 deaths / 1000 LB / year</t>
  </si>
  <si>
    <t>Percentage births in women &gt;35 years</t>
  </si>
  <si>
    <t>Life expectancy at birth (yrs)</t>
  </si>
  <si>
    <t>77.69</t>
  </si>
  <si>
    <t xml:space="preserve">% of marriages consanguineous </t>
  </si>
  <si>
    <t>Maternal health</t>
  </si>
  <si>
    <t>Prenatal visits – at least 1 visit (%)</t>
  </si>
  <si>
    <t>−</t>
  </si>
  <si>
    <t>Prenatal visits – at least 4 visits (%)</t>
  </si>
  <si>
    <t>Births attended by skilled health personnel (%)</t>
  </si>
  <si>
    <t>99.9</t>
  </si>
  <si>
    <t>Contraception prevalence rate (%)</t>
  </si>
  <si>
    <t>Unmet need for family planning (%)</t>
  </si>
  <si>
    <t> </t>
  </si>
  <si>
    <t>Total fertility rate</t>
  </si>
  <si>
    <t>1.48</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</si>
  <si>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</si>
  <si>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</si>
  <si>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</si>
  <si>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</si>
  <si>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</si>
  <si>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</si>
  <si>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</si>
  <si>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24190</t>
  </si>
  <si>
    <t>% population living on &lt; US$1 per day</t>
  </si>
  <si>
    <t>Birth registration coverage (%)</t>
  </si>
  <si>
    <t>&gt;90</t>
  </si>
  <si>
    <t>WHO 2011</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</si>
  <si>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</si>
  <si>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</si>
  <si>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</si>
  <si>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</si>
  <si>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</si>
  <si>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</si>
  <si>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</si>
  <si>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</si>
  <si>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</si>
  <si>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</si>
  <si>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1922.8</t>
  </si>
  <si>
    <t>Total expenditure on health as percentage of GDP</t>
  </si>
  <si>
    <t>7.4</t>
  </si>
  <si>
    <t xml:space="preserve">Per capita government expenditure on health (PPP int. $) </t>
  </si>
  <si>
    <t>1605.7</t>
  </si>
  <si>
    <t xml:space="preserve">External resources for health as percentage of total expenditure on health </t>
  </si>
  <si>
    <t xml:space="preserve">General government expenditure on health as percentage of total expenditure on health  </t>
  </si>
  <si>
    <t>83.5</t>
  </si>
  <si>
    <t xml:space="preserve">Out-of-pocket expenditure as percentage of private expenditure on health </t>
  </si>
  <si>
    <t>91.5</t>
  </si>
  <si>
    <t xml:space="preserve">Private expenditure on health as percentage of total expenditure on health </t>
  </si>
  <si>
    <t>16.5</t>
  </si>
  <si>
    <t xml:space="preserve">General government expenditure on health as percentage of total government expenditure </t>
  </si>
  <si>
    <t>14.2</t>
  </si>
  <si>
    <t>Health Workforce</t>
  </si>
  <si>
    <t>Number of nursing and midwifery personnel</t>
  </si>
  <si>
    <t>87070</t>
  </si>
  <si>
    <t>WHO, 2008</t>
  </si>
  <si>
    <t xml:space="preserve">Nursing and midwifery personnel density (per 10,000 population)  </t>
  </si>
  <si>
    <t>85.5</t>
  </si>
  <si>
    <t>Number of physicians</t>
  </si>
  <si>
    <t>36921</t>
  </si>
  <si>
    <t xml:space="preserve">Physician density (per 10 000 population) </t>
  </si>
  <si>
    <t>36.25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</si>
  <si>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</si>
  <si>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</si>
  <si>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</si>
  <si>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</si>
  <si>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</si>
  <si>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</si>
  <si>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</si>
  <si>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</si>
  <si>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</si>
  <si>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</si>
  <si>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</si>
  <si>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</si>
  <si>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</si>
  <si>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</si>
  <si>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</si>
  <si>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</si>
  <si>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</si>
  <si>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</si>
  <si>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</si>
  <si>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</si>
  <si>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</si>
  <si>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</si>
  <si>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</si>
  <si>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</si>
  <si>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</si>
  <si>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</si>
  <si>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</si>
  <si>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</si>
  <si>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Condition</t>
  </si>
  <si>
    <t>Tick if NBS programme exists</t>
  </si>
  <si>
    <t>Tick if included in physical examination</t>
  </si>
  <si>
    <t>Indicate whether NBS is provided at national or sub-national level</t>
  </si>
  <si>
    <t>Condition prevalence per 1000 newborns</t>
  </si>
  <si>
    <t xml:space="preserve">Prevalence variation and high-risk populations </t>
  </si>
  <si>
    <t>Eye problems</t>
  </si>
  <si>
    <t>Signs of heart disease</t>
  </si>
  <si>
    <t>Developmental dysplasia of hips</t>
  </si>
  <si>
    <t>Genital anomalies (e.g. un-descended testicles)</t>
  </si>
  <si>
    <t>Orofacial clefts</t>
  </si>
  <si>
    <t>Dysmorphologies</t>
  </si>
  <si>
    <t>Hearing loss</t>
  </si>
  <si>
    <t>Congenital hypothyroidism</t>
  </si>
  <si>
    <t>G6PD deficiency</t>
  </si>
  <si>
    <t>PKU</t>
  </si>
  <si>
    <t>Cystic fibrosis</t>
  </si>
  <si>
    <t>Thalassaemias</t>
  </si>
  <si>
    <t>Sickle cell disease</t>
  </si>
  <si>
    <t>MCADD</t>
  </si>
  <si>
    <t>CAH</t>
  </si>
  <si>
    <t>Other</t>
  </si>
  <si>
    <t>NBS = newborn screening</t>
  </si>
  <si>
    <t>G6PD = glucose-6-phosphate dehydrogenase</t>
  </si>
  <si>
    <t>PKU = phenylketonuria</t>
  </si>
  <si>
    <t>CAH= congenital adrenal hyperplasia</t>
  </si>
  <si>
    <t>MCADD = medium-chain acyl-CoA dehydrogenase deficiency</t>
  </si>
  <si>
    <t>Age at screen</t>
  </si>
  <si>
    <t>Coverage (%)</t>
  </si>
  <si>
    <t>Coverage variation and high-risk populations</t>
  </si>
  <si>
    <t>Estimated proportion of affected newborns detected</t>
  </si>
  <si>
    <t>Target coverage (%)</t>
  </si>
  <si>
    <t>Newborn physical examination</t>
  </si>
  <si>
    <t>Basic examination*</t>
  </si>
  <si>
    <t>Examination for gross abnormalities*</t>
  </si>
  <si>
    <t>Detailed physical examination</t>
  </si>
  <si>
    <t>Newborn hearing screening</t>
  </si>
  <si>
    <t xml:space="preserve">Crude screening </t>
  </si>
  <si>
    <t xml:space="preserve">Equipment based screening </t>
  </si>
  <si>
    <t>Newborn bloodspot screening</t>
  </si>
  <si>
    <t>CAH= congenital adreanal hyperplasia</t>
  </si>
  <si>
    <t>* As defined in the Background document section titled Newborn Screening Tests</t>
  </si>
  <si>
    <t>Effects of NBS and treatment on congenital hypothyroidism</t>
  </si>
  <si>
    <t>Baseline birth prevalence of CHT, per 1000 total births*</t>
  </si>
  <si>
    <t>Variables</t>
  </si>
  <si>
    <t>Coverage of newborn screening</t>
  </si>
  <si>
    <t>Range: 0 to 1</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</si>
  <si>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</si>
  <si>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</si>
  <si>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</si>
  <si>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</si>
  <si>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</si>
  <si>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</si>
  <si>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</si>
  <si>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</si>
  <si>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</si>
  <si>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Effects of NBS and treatment on G6PD deficiency</t>
  </si>
  <si>
    <t>Baseline birth prevalence of G6PD deficiency, per 1000 LB</t>
  </si>
  <si>
    <t>Proportion of positive-screened patients receiving treatment</t>
  </si>
  <si>
    <t>Proportional reduction of uncontrolled cases through NBS and treatment¹</t>
  </si>
  <si>
    <t>Prevalence of uncontrolled G6PD deficiency after newborn screening and treatment, per 1000 LB²</t>
  </si>
  <si>
    <t>²Baseline birth prevalence – (Proportional reduction of uncontrolled cases of G6PD X Baseline birth prevalence)</t>
  </si>
  <si>
    <t>Effects of NBS and treatment on RHD</t>
  </si>
  <si>
    <t>Baseline birth prevalence of RHD, per 1000 LB</t>
  </si>
  <si>
    <t>Prevalence of uncontrolled RHD deficiency after newborn screening and treatment, per 1000 LB²</t>
  </si>
  <si>
    <t>RHD = Rhesus Haemolytic Disease of Newborn</t>
  </si>
  <si>
    <t>²Baseline birth prevalence – (Proportional reduction of uncontrolled cases of RHD X Baseline birth prevalence)</t>
  </si>
  <si>
    <t>Effects of NBS and management on sickle cell disease</t>
  </si>
  <si>
    <t>Baseline birth prevalence of sickle cell disease, per 1000 LB</t>
  </si>
  <si>
    <t>Proportion of positive-screened patients referred for management</t>
  </si>
  <si>
    <t>Effectiveness of management</t>
  </si>
  <si>
    <t>Proportional reduction in unmanaged cases of SCD through NBS and treatment¹</t>
  </si>
  <si>
    <t>Prevalence of unmanaged sickle cell disease after newborn screening and treatment, per 1000 LB²</t>
  </si>
  <si>
    <t>SCD = sickle cell disease</t>
  </si>
  <si>
    <t>²Baseline birth prevalence – (Proportional reduction of unmanaged cases of SCD X Baseline birth prevalence)</t>
  </si>
  <si>
    <t>Effects of NBS and management on thalassaemias</t>
  </si>
  <si>
    <t>Baseline birth prevalence of thalassaemias, per 1000 LB</t>
  </si>
  <si>
    <t>Proportion of screen-positive patients referred for treatment</t>
  </si>
  <si>
    <t>Proportional reduction of prevalence of unmanaged thalassaemias through NBS and treatment¹</t>
  </si>
  <si>
    <t>Prevalence of unmanaged thalassaemias after newborn screening and treatment, per 1000 LB²</t>
  </si>
  <si>
    <t>²Baseline birth prevalence – (Proportional reduction of unmanaged cases of thalassaemia X Baseline birth prevalence)</t>
  </si>
  <si>
    <t>Effects of NBS and treatment on orofacial clefts</t>
  </si>
  <si>
    <t>Baseline birth prevalence of orofacial clefts, per 1000 LB</t>
  </si>
  <si>
    <t>Proportion of screen-positive patients receiving treatment</t>
  </si>
  <si>
    <t>Proportional reduction of prevalence of untreated OFCs through NBS and treatment¹</t>
  </si>
  <si>
    <t>Prevalence of untreated OFCs after newborn screening and treatment, per 1000 LB²</t>
  </si>
  <si>
    <t>OFCs = orofacial clefts</t>
  </si>
  <si>
    <t>²Baseline birth prevalence – (Proportional reduction of untreated cases of OFC X Baseline birth prevalence)</t>
  </si>
  <si>
    <t>Effects of NBS and treatment on phenylketonuria</t>
  </si>
  <si>
    <t>Baseline birth prevalence of PKU, per 1000 LB</t>
  </si>
  <si>
    <t>Proportional reduction of prevalence of clinical cases of PKU through NBS and treatment¹</t>
  </si>
  <si>
    <t>Prevalence of symptomatic PKU after newborn screening and treatment, per 1000 LB²</t>
  </si>
  <si>
    <t>²Baseline birth prevalence – (Proportional reduction of prevalence of clinical cases of PKU X Baseline birth prevalence)</t>
  </si>
  <si>
    <t>Effects of NBS and management on cystic fibrosis</t>
  </si>
  <si>
    <t>Baseline birth prevalence of cycstic fibrosis, per 1000 LB</t>
  </si>
  <si>
    <t>Proportional reduction of prevalence of unmanaged cystic fibrosis through NBS and treatment¹</t>
  </si>
  <si>
    <t>Prevalence of unmanaged cystic fibrosis after newborn screening and treatment, per 1000 LB²</t>
  </si>
  <si>
    <t>¹Coverage of newborn screening X Proportion of positive-screened patients referred for management X Effectiveness of management</t>
  </si>
  <si>
    <t>²Baseline birth prevalence – (Proportional reduction of prevalence of unmanaged cases X Baseline birth prevalence)</t>
  </si>
</sst>
</file>

<file path=xl/styles.xml><?xml version="1.0" encoding="utf-8"?>
<styleSheet xmlns="http://schemas.openxmlformats.org/spreadsheetml/2006/main">
  <numFmts count="6">
    <numFmt numFmtId="164" formatCode="GENERAL"/>
    <numFmt numFmtId="165" formatCode="#,##0.00\ ;\-#,##0.00\ ;&quot; -&quot;#\ ;@\ "/>
    <numFmt numFmtId="166" formatCode="0%"/>
    <numFmt numFmtId="167" formatCode="0"/>
    <numFmt numFmtId="168" formatCode="#,##0\ ;\-#,##0\ ;&quot; -&quot;#\ ;@\ "/>
    <numFmt numFmtId="169" formatCode="0.00"/>
  </numFmts>
  <fonts count="10">
    <font>
      <sz val="11"/>
      <color indexed="8"/>
      <name val="Calibri"/>
      <family val="2"/>
    </font>
    <font>
      <sz val="10"/>
      <name val="Arial"/>
      <family val="0"/>
    </font>
    <font>
      <sz val="10"/>
      <color indexed="8"/>
      <name val="Arial"/>
      <family val="2"/>
    </font>
    <font>
      <b/>
      <sz val="10"/>
      <color indexed="8"/>
      <name val="Arial"/>
      <family val="2"/>
    </font>
    <font>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s>
  <fills count="6">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s>
  <borders count="2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99">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Font="1" applyAlignment="1">
      <alignment/>
    </xf>
    <xf numFmtId="164" fontId="5" fillId="0" borderId="0" xfId="0" applyNumberFormat="1" applyFont="1" applyFill="1" applyBorder="1" applyAlignment="1">
      <alignment/>
    </xf>
    <xf numFmtId="164" fontId="1" fillId="0" borderId="0" xfId="0" applyFont="1" applyAlignment="1">
      <alignment vertical="center"/>
    </xf>
    <xf numFmtId="164" fontId="5" fillId="0" borderId="0" xfId="0" applyFont="1" applyAlignment="1">
      <alignment vertical="center"/>
    </xf>
    <xf numFmtId="164" fontId="2"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7" fontId="1" fillId="4" borderId="10" xfId="0" applyNumberFormat="1" applyFont="1" applyFill="1" applyBorder="1" applyAlignment="1">
      <alignment horizontal="right" vertical="top" wrapText="1"/>
    </xf>
    <xf numFmtId="167" fontId="1" fillId="0" borderId="10" xfId="0" applyNumberFormat="1" applyFont="1" applyFill="1" applyBorder="1" applyAlignment="1">
      <alignment horizontal="right" vertical="top" wrapText="1"/>
    </xf>
    <xf numFmtId="167" fontId="1" fillId="5" borderId="10" xfId="0" applyNumberFormat="1" applyFont="1" applyFill="1" applyBorder="1" applyAlignment="1">
      <alignment horizontal="right" vertical="top" wrapText="1"/>
    </xf>
    <xf numFmtId="164" fontId="2" fillId="0" borderId="11" xfId="0" applyNumberFormat="1" applyFont="1" applyFill="1" applyBorder="1" applyAlignment="1">
      <alignment wrapText="1"/>
    </xf>
    <xf numFmtId="167" fontId="1" fillId="2" borderId="11" xfId="0" applyNumberFormat="1" applyFont="1" applyFill="1" applyBorder="1" applyAlignment="1">
      <alignment horizontal="right" vertical="top" wrapText="1"/>
    </xf>
    <xf numFmtId="167" fontId="1" fillId="5" borderId="11" xfId="0" applyNumberFormat="1" applyFont="1" applyFill="1" applyBorder="1" applyAlignment="1">
      <alignment horizontal="right" vertical="top"/>
    </xf>
    <xf numFmtId="167" fontId="1" fillId="2" borderId="11" xfId="20" applyNumberFormat="1" applyFont="1" applyFill="1" applyBorder="1" applyAlignment="1" applyProtection="1">
      <alignment horizontal="right" vertical="top" wrapText="1"/>
      <protection/>
    </xf>
    <xf numFmtId="167" fontId="1" fillId="5" borderId="11" xfId="20" applyNumberFormat="1" applyFont="1" applyFill="1" applyBorder="1" applyAlignment="1" applyProtection="1">
      <alignment horizontal="righ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8"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9" fontId="1" fillId="4" borderId="10" xfId="0" applyNumberFormat="1" applyFont="1" applyFill="1" applyBorder="1" applyAlignment="1">
      <alignment horizontal="left" vertical="top"/>
    </xf>
    <xf numFmtId="169"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9"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9"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4"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4" fontId="1" fillId="0" borderId="10" xfId="0" applyFont="1" applyBorder="1" applyAlignment="1">
      <alignment horizontal="left" vertical="top"/>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 fillId="0" borderId="0" xfId="21" applyFont="1" applyBorder="1" applyAlignment="1">
      <alignment vertical="top" wrapText="1"/>
      <protection/>
    </xf>
    <xf numFmtId="164" fontId="1" fillId="0" borderId="0" xfId="21" applyFont="1" applyBorder="1" applyAlignment="1">
      <alignment vertical="top"/>
      <protection/>
    </xf>
    <xf numFmtId="164" fontId="5" fillId="2" borderId="14" xfId="21" applyFont="1" applyFill="1" applyBorder="1" applyAlignment="1">
      <alignment vertical="top" wrapText="1"/>
      <protection/>
    </xf>
    <xf numFmtId="164" fontId="1" fillId="0" borderId="14" xfId="21" applyFont="1" applyFill="1" applyBorder="1" applyAlignment="1">
      <alignment vertical="top" wrapText="1"/>
      <protection/>
    </xf>
    <xf numFmtId="164" fontId="1" fillId="0" borderId="14" xfId="21" applyFont="1" applyBorder="1" applyAlignment="1">
      <alignment vertical="top" wrapText="1"/>
      <protection/>
    </xf>
    <xf numFmtId="164" fontId="1" fillId="2" borderId="14" xfId="21" applyFont="1" applyFill="1" applyBorder="1" applyAlignment="1">
      <alignment vertical="top" wrapText="1"/>
      <protection/>
    </xf>
    <xf numFmtId="164" fontId="1" fillId="0" borderId="0" xfId="21">
      <alignment vertical="center"/>
      <protection/>
    </xf>
    <xf numFmtId="164" fontId="5" fillId="0" borderId="15" xfId="21" applyFont="1" applyBorder="1" applyAlignment="1">
      <alignment vertical="top"/>
      <protection/>
    </xf>
    <xf numFmtId="164" fontId="5" fillId="0" borderId="16" xfId="21" applyFont="1" applyBorder="1" applyAlignment="1">
      <alignment vertical="top"/>
      <protection/>
    </xf>
    <xf numFmtId="164" fontId="5" fillId="0" borderId="17" xfId="21" applyFont="1" applyBorder="1" applyAlignment="1">
      <alignment vertical="top"/>
      <protection/>
    </xf>
    <xf numFmtId="164" fontId="1" fillId="0" borderId="14" xfId="21" applyFont="1" applyFill="1" applyBorder="1" applyAlignment="1">
      <alignment horizontal="left" vertical="top" wrapText="1"/>
      <protection/>
    </xf>
    <xf numFmtId="164" fontId="1" fillId="0" borderId="14" xfId="21" applyFont="1" applyBorder="1" applyAlignment="1">
      <alignment horizontal="left" vertical="top" wrapText="1"/>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18" xfId="21" applyNumberFormat="1" applyFont="1" applyFill="1" applyBorder="1" applyAlignment="1">
      <alignment horizontal="left" vertical="top" wrapText="1"/>
      <protection/>
    </xf>
    <xf numFmtId="164" fontId="2" fillId="0" borderId="19"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2" fillId="0" borderId="10" xfId="0" applyFont="1" applyFill="1" applyBorder="1" applyAlignment="1">
      <alignment wrapText="1"/>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9"/>
  <sheetViews>
    <sheetView tabSelected="1" workbookViewId="0" topLeftCell="A1">
      <selection activeCell="A1" sqref="A1"/>
    </sheetView>
  </sheetViews>
  <sheetFormatPr defaultColWidth="9.140625" defaultRowHeight="15"/>
  <cols>
    <col min="1" max="1" width="97.140625" style="1" customWidth="1"/>
    <col min="2" max="2" width="13.57421875" style="1" customWidth="1"/>
    <col min="3" max="16384" width="9.140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5" t="s">
        <v>8</v>
      </c>
      <c r="B9" s="6" t="s">
        <v>9</v>
      </c>
    </row>
    <row r="10" spans="1:2" ht="12.75">
      <c r="A10" s="7" t="s">
        <v>10</v>
      </c>
      <c r="B10" s="8" t="s">
        <v>11</v>
      </c>
    </row>
    <row r="11" spans="1:2" ht="12.75">
      <c r="A11" s="9" t="s">
        <v>12</v>
      </c>
      <c r="B11" s="10" t="s">
        <v>13</v>
      </c>
    </row>
    <row r="12" spans="1:2" ht="12.75">
      <c r="A12" s="7" t="s">
        <v>14</v>
      </c>
      <c r="B12" s="8"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5" t="s">
        <v>24</v>
      </c>
      <c r="B17" s="6" t="s">
        <v>25</v>
      </c>
    </row>
    <row r="18" spans="1:2" ht="12.75">
      <c r="A18" s="5" t="s">
        <v>26</v>
      </c>
      <c r="B18" s="6" t="s">
        <v>27</v>
      </c>
    </row>
    <row r="19" spans="1:2" ht="12.75">
      <c r="A19" s="9" t="s">
        <v>28</v>
      </c>
      <c r="B19" s="10" t="s">
        <v>29</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851562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243</v>
      </c>
    </row>
    <row r="5" spans="1:3" ht="12.75">
      <c r="A5" s="60" t="s">
        <v>244</v>
      </c>
      <c r="B5" s="89"/>
      <c r="C5" s="1"/>
    </row>
    <row r="6" spans="1:3" ht="12.75">
      <c r="A6" s="90" t="s">
        <v>212</v>
      </c>
      <c r="B6" s="90"/>
      <c r="C6" s="1"/>
    </row>
    <row r="7" spans="1:3" ht="12.75">
      <c r="A7" s="91" t="s">
        <v>213</v>
      </c>
      <c r="B7" s="91"/>
      <c r="C7" s="92" t="s">
        <v>214</v>
      </c>
    </row>
    <row r="8" spans="1:3" ht="12.75">
      <c r="A8" s="91" t="s">
        <v>245</v>
      </c>
      <c r="B8" s="91"/>
      <c r="C8" s="93" t="s">
        <v>214</v>
      </c>
    </row>
    <row r="9" spans="1:3" ht="12.75">
      <c r="A9" s="91" t="s">
        <v>238</v>
      </c>
      <c r="B9" s="91"/>
      <c r="C9" s="94" t="s">
        <v>214</v>
      </c>
    </row>
    <row r="10" spans="1:3" ht="12.75">
      <c r="A10" s="90" t="s">
        <v>217</v>
      </c>
      <c r="B10" s="90"/>
      <c r="C10" s="1"/>
    </row>
    <row r="11" spans="1:3" ht="12.75">
      <c r="A11" s="98" t="s">
        <v>246</v>
      </c>
      <c r="B11" s="95">
        <f>B7*B8*B9</f>
        <v>0</v>
      </c>
      <c r="C11" s="1"/>
    </row>
    <row r="12" spans="1:3" ht="12.75">
      <c r="A12" s="98" t="s">
        <v>247</v>
      </c>
      <c r="B12" s="95">
        <f>B5-(B11*B5)</f>
        <v>0</v>
      </c>
      <c r="C12" s="1"/>
    </row>
    <row r="14" ht="12.75">
      <c r="A14" s="1" t="s">
        <v>108</v>
      </c>
    </row>
    <row r="15" ht="12.75">
      <c r="A15" s="1" t="s">
        <v>190</v>
      </c>
    </row>
    <row r="16" spans="1:3" ht="12.75" customHeight="1">
      <c r="A16" s="96" t="s">
        <v>221</v>
      </c>
      <c r="B16" s="96"/>
      <c r="C16" s="96"/>
    </row>
    <row r="18" spans="1:3" ht="12.75" customHeight="1">
      <c r="A18" s="97" t="s">
        <v>222</v>
      </c>
      <c r="B18" s="97"/>
      <c r="C18" s="97"/>
    </row>
    <row r="19" spans="1:3" ht="12.75" customHeight="1">
      <c r="A19" s="97" t="s">
        <v>248</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249</v>
      </c>
    </row>
    <row r="5" spans="1:3" ht="12.75">
      <c r="A5" s="60" t="s">
        <v>250</v>
      </c>
      <c r="B5" s="89"/>
      <c r="C5" s="1"/>
    </row>
    <row r="6" spans="1:3" ht="12.75">
      <c r="A6" s="90" t="s">
        <v>212</v>
      </c>
      <c r="B6" s="90"/>
      <c r="C6" s="1"/>
    </row>
    <row r="7" spans="1:3" ht="12.75">
      <c r="A7" s="91" t="s">
        <v>213</v>
      </c>
      <c r="B7" s="91"/>
      <c r="C7" s="92" t="s">
        <v>214</v>
      </c>
    </row>
    <row r="8" spans="1:3" ht="12.75">
      <c r="A8" s="91" t="s">
        <v>251</v>
      </c>
      <c r="B8" s="91"/>
      <c r="C8" s="93" t="s">
        <v>214</v>
      </c>
    </row>
    <row r="9" spans="1:3" ht="12.75">
      <c r="A9" s="91" t="s">
        <v>216</v>
      </c>
      <c r="B9" s="91"/>
      <c r="C9" s="94" t="s">
        <v>214</v>
      </c>
    </row>
    <row r="10" spans="1:3" ht="12.75">
      <c r="A10" s="90" t="s">
        <v>217</v>
      </c>
      <c r="B10" s="90"/>
      <c r="C10" s="1"/>
    </row>
    <row r="11" spans="1:3" ht="12.75">
      <c r="A11" s="60" t="s">
        <v>252</v>
      </c>
      <c r="B11" s="95">
        <f>B7*B8*B9</f>
        <v>0</v>
      </c>
      <c r="C11" s="1"/>
    </row>
    <row r="12" spans="1:3" ht="12.75">
      <c r="A12" s="60" t="s">
        <v>253</v>
      </c>
      <c r="B12" s="95">
        <f>B5-(B11*B5)</f>
        <v>0</v>
      </c>
      <c r="C12" s="1"/>
    </row>
    <row r="14" ht="12.75">
      <c r="A14" s="1" t="s">
        <v>108</v>
      </c>
    </row>
    <row r="15" ht="12.75">
      <c r="A15" s="1" t="s">
        <v>254</v>
      </c>
    </row>
    <row r="16" ht="12.75">
      <c r="A16" s="1" t="s">
        <v>190</v>
      </c>
    </row>
    <row r="17" spans="1:3" ht="12.75" customHeight="1">
      <c r="A17" s="96" t="s">
        <v>221</v>
      </c>
      <c r="B17" s="96"/>
      <c r="C17" s="96"/>
    </row>
    <row r="19" spans="1:3" ht="12.75" customHeight="1">
      <c r="A19" s="97" t="s">
        <v>222</v>
      </c>
      <c r="B19" s="97"/>
      <c r="C19" s="97"/>
    </row>
    <row r="20" spans="1:3" ht="12.75" customHeight="1">
      <c r="A20" s="97" t="s">
        <v>255</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256</v>
      </c>
    </row>
    <row r="5" spans="1:3" ht="12.75">
      <c r="A5" s="60" t="s">
        <v>257</v>
      </c>
      <c r="B5" s="89"/>
      <c r="C5" s="1"/>
    </row>
    <row r="6" spans="1:3" ht="12.75">
      <c r="A6" s="90" t="s">
        <v>212</v>
      </c>
      <c r="B6" s="90"/>
      <c r="C6" s="1"/>
    </row>
    <row r="7" spans="1:3" ht="12.75">
      <c r="A7" s="91" t="s">
        <v>213</v>
      </c>
      <c r="B7" s="91"/>
      <c r="C7" s="92" t="s">
        <v>214</v>
      </c>
    </row>
    <row r="8" spans="1:3" ht="12.75">
      <c r="A8" s="91" t="s">
        <v>226</v>
      </c>
      <c r="B8" s="91"/>
      <c r="C8" s="93" t="s">
        <v>214</v>
      </c>
    </row>
    <row r="9" spans="1:3" ht="12.75">
      <c r="A9" s="91" t="s">
        <v>216</v>
      </c>
      <c r="B9" s="91"/>
      <c r="C9" s="94" t="s">
        <v>214</v>
      </c>
    </row>
    <row r="10" spans="1:3" ht="12.75">
      <c r="A10" s="90" t="s">
        <v>217</v>
      </c>
      <c r="B10" s="90"/>
      <c r="C10" s="1"/>
    </row>
    <row r="11" spans="1:3" ht="12.75">
      <c r="A11" s="60" t="s">
        <v>258</v>
      </c>
      <c r="B11" s="95">
        <f>B7*B8*B9</f>
        <v>0</v>
      </c>
      <c r="C11" s="1"/>
    </row>
    <row r="12" spans="1:3" ht="12.75">
      <c r="A12" s="60" t="s">
        <v>259</v>
      </c>
      <c r="B12" s="95">
        <f>B5-(B11*B5)</f>
        <v>0</v>
      </c>
      <c r="C12" s="1"/>
    </row>
    <row r="14" ht="12.75">
      <c r="A14" s="1" t="s">
        <v>108</v>
      </c>
    </row>
    <row r="15" ht="12.75">
      <c r="A15" s="1" t="s">
        <v>192</v>
      </c>
    </row>
    <row r="16" ht="12.75">
      <c r="A16" s="1" t="s">
        <v>190</v>
      </c>
    </row>
    <row r="17" spans="1:3" ht="12.75" customHeight="1">
      <c r="A17" s="96" t="s">
        <v>221</v>
      </c>
      <c r="B17" s="96"/>
      <c r="C17" s="96"/>
    </row>
    <row r="19" spans="1:3" ht="12.75" customHeight="1">
      <c r="A19" s="97" t="s">
        <v>222</v>
      </c>
      <c r="B19" s="97"/>
      <c r="C19" s="97"/>
    </row>
    <row r="20" spans="1:3" ht="12.75" customHeight="1">
      <c r="A20" s="97" t="s">
        <v>260</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261</v>
      </c>
    </row>
    <row r="5" spans="1:3" ht="12.75">
      <c r="A5" s="60" t="s">
        <v>262</v>
      </c>
      <c r="B5" s="89"/>
      <c r="C5" s="1"/>
    </row>
    <row r="6" spans="1:3" ht="12.75">
      <c r="A6" s="90" t="s">
        <v>212</v>
      </c>
      <c r="B6" s="90"/>
      <c r="C6" s="1"/>
    </row>
    <row r="7" spans="1:3" ht="12.75">
      <c r="A7" s="91" t="s">
        <v>213</v>
      </c>
      <c r="B7" s="91"/>
      <c r="C7" s="92" t="s">
        <v>214</v>
      </c>
    </row>
    <row r="8" spans="1:3" ht="12.75">
      <c r="A8" s="91" t="s">
        <v>237</v>
      </c>
      <c r="B8" s="91"/>
      <c r="C8" s="93" t="s">
        <v>214</v>
      </c>
    </row>
    <row r="9" spans="1:3" ht="12.75">
      <c r="A9" s="91" t="s">
        <v>238</v>
      </c>
      <c r="B9" s="91"/>
      <c r="C9" s="94" t="s">
        <v>214</v>
      </c>
    </row>
    <row r="10" spans="1:3" ht="12.75">
      <c r="A10" s="90" t="s">
        <v>217</v>
      </c>
      <c r="B10" s="90"/>
      <c r="C10" s="1"/>
    </row>
    <row r="11" spans="1:3" ht="12.75">
      <c r="A11" s="98" t="s">
        <v>263</v>
      </c>
      <c r="B11" s="95">
        <f>B7*B8*B9</f>
        <v>0</v>
      </c>
      <c r="C11" s="1"/>
    </row>
    <row r="12" spans="1:3" ht="12.75">
      <c r="A12" s="98" t="s">
        <v>264</v>
      </c>
      <c r="B12" s="95">
        <f>B5-(B11*B5)</f>
        <v>0</v>
      </c>
      <c r="C12" s="1"/>
    </row>
    <row r="14" ht="12.75">
      <c r="A14" s="1" t="s">
        <v>108</v>
      </c>
    </row>
    <row r="15" ht="12.75">
      <c r="A15" s="1" t="s">
        <v>190</v>
      </c>
    </row>
    <row r="16" spans="1:3" ht="12.75" customHeight="1">
      <c r="A16" s="96" t="s">
        <v>221</v>
      </c>
      <c r="B16" s="96"/>
      <c r="C16" s="96"/>
    </row>
    <row r="18" spans="1:3" ht="12.75" customHeight="1">
      <c r="A18" s="97" t="s">
        <v>265</v>
      </c>
      <c r="B18" s="97"/>
      <c r="C18" s="97"/>
    </row>
    <row r="19" spans="1:3" ht="12.75" customHeight="1">
      <c r="A19" s="97" t="s">
        <v>266</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8"/>
  <sheetViews>
    <sheetView workbookViewId="0" topLeftCell="A1">
      <selection activeCell="A1" sqref="A1"/>
    </sheetView>
  </sheetViews>
  <sheetFormatPr defaultColWidth="9.140625" defaultRowHeight="15"/>
  <cols>
    <col min="1" max="1" width="47.28125" style="11" customWidth="1"/>
    <col min="2" max="2" width="8.7109375" style="11" customWidth="1"/>
    <col min="3" max="3" width="12.7109375" style="11" customWidth="1"/>
    <col min="4" max="4" width="8.7109375" style="11" customWidth="1"/>
    <col min="5" max="5" width="12.7109375" style="11" customWidth="1"/>
    <col min="6" max="9" width="8.7109375" style="11" customWidth="1"/>
    <col min="10" max="11" width="8.7109375" style="1" customWidth="1"/>
    <col min="12" max="13" width="8.7109375" style="12" customWidth="1"/>
    <col min="14" max="16384" width="9.140625" style="1" customWidth="1"/>
  </cols>
  <sheetData>
    <row r="1" spans="1:9" ht="12.75">
      <c r="A1" s="13" t="s">
        <v>1</v>
      </c>
      <c r="B1" s="14"/>
      <c r="C1" s="14"/>
      <c r="D1" s="14"/>
      <c r="E1" s="14"/>
      <c r="F1" s="14"/>
      <c r="G1" s="14"/>
      <c r="H1" s="14"/>
      <c r="I1" s="14"/>
    </row>
    <row r="2" spans="1:9" ht="12.75">
      <c r="A2" s="15" t="s">
        <v>30</v>
      </c>
      <c r="B2" s="14"/>
      <c r="C2" s="14"/>
      <c r="D2" s="14"/>
      <c r="E2" s="14"/>
      <c r="F2" s="14"/>
      <c r="G2" s="14"/>
      <c r="H2" s="14"/>
      <c r="I2" s="14"/>
    </row>
    <row r="3" spans="1:3" ht="12.75">
      <c r="A3" s="15" t="s">
        <v>31</v>
      </c>
      <c r="B3" s="16"/>
      <c r="C3" s="16"/>
    </row>
    <row r="4" spans="1:3" ht="12.75">
      <c r="A4" s="16"/>
      <c r="B4" s="16"/>
      <c r="C4" s="16"/>
    </row>
    <row r="5" spans="1:13" s="11" customFormat="1" ht="12.75" customHeight="1">
      <c r="A5" s="17" t="s">
        <v>32</v>
      </c>
      <c r="B5" s="17"/>
      <c r="C5" s="17"/>
      <c r="D5" s="17"/>
      <c r="E5" s="17"/>
      <c r="F5" s="17"/>
      <c r="G5" s="17"/>
      <c r="L5" s="12"/>
      <c r="M5" s="12"/>
    </row>
    <row r="6" spans="1:3" ht="12.75">
      <c r="A6" s="16"/>
      <c r="B6" s="16"/>
      <c r="C6" s="16"/>
    </row>
    <row r="7" ht="12.75">
      <c r="A7" s="18" t="s">
        <v>33</v>
      </c>
    </row>
    <row r="8" ht="12.75">
      <c r="A8" s="19" t="s">
        <v>34</v>
      </c>
    </row>
    <row r="9" spans="1:3" ht="12" customHeight="1">
      <c r="A9" s="20"/>
      <c r="B9" s="16"/>
      <c r="C9" s="16"/>
    </row>
    <row r="10" spans="1:10" ht="12.75">
      <c r="A10" s="21" t="s">
        <v>35</v>
      </c>
      <c r="B10" s="22" t="s">
        <v>36</v>
      </c>
      <c r="C10" s="22"/>
      <c r="D10" s="22"/>
      <c r="E10" s="22" t="s">
        <v>37</v>
      </c>
      <c r="F10" s="22"/>
      <c r="G10" s="22"/>
      <c r="H10" s="22" t="s">
        <v>38</v>
      </c>
      <c r="I10" s="22"/>
      <c r="J10" s="22"/>
    </row>
    <row r="11" spans="1:10" ht="12.75">
      <c r="A11" s="23" t="s">
        <v>39</v>
      </c>
      <c r="B11" s="24" t="s">
        <v>40</v>
      </c>
      <c r="C11" s="24" t="s">
        <v>41</v>
      </c>
      <c r="D11" s="24" t="s">
        <v>42</v>
      </c>
      <c r="E11" s="24" t="s">
        <v>40</v>
      </c>
      <c r="F11" s="24" t="s">
        <v>41</v>
      </c>
      <c r="G11" s="24" t="s">
        <v>42</v>
      </c>
      <c r="H11" s="24" t="s">
        <v>40</v>
      </c>
      <c r="I11" s="24" t="s">
        <v>41</v>
      </c>
      <c r="J11" s="24" t="s">
        <v>42</v>
      </c>
    </row>
    <row r="12" spans="1:10" ht="12.75">
      <c r="A12" s="25" t="s">
        <v>43</v>
      </c>
      <c r="B12" s="26">
        <v>296944</v>
      </c>
      <c r="C12" s="26">
        <v>282591</v>
      </c>
      <c r="D12" s="26">
        <v>579535</v>
      </c>
      <c r="E12" s="27"/>
      <c r="F12" s="27"/>
      <c r="G12" s="28">
        <f>E12+F12</f>
        <v>0</v>
      </c>
      <c r="H12" s="27"/>
      <c r="I12" s="27"/>
      <c r="J12" s="28">
        <f>H12+I12</f>
        <v>0</v>
      </c>
    </row>
    <row r="13" spans="1:10" ht="12.75">
      <c r="A13" s="25" t="s">
        <v>44</v>
      </c>
      <c r="B13" s="26">
        <v>249218</v>
      </c>
      <c r="C13" s="26">
        <v>235846</v>
      </c>
      <c r="D13" s="26">
        <v>485064</v>
      </c>
      <c r="E13" s="27"/>
      <c r="F13" s="27"/>
      <c r="G13" s="28">
        <f>E13+F13</f>
        <v>0</v>
      </c>
      <c r="H13" s="27"/>
      <c r="I13" s="27"/>
      <c r="J13" s="28">
        <f>H13+I13</f>
        <v>0</v>
      </c>
    </row>
    <row r="14" spans="1:10" ht="12.75">
      <c r="A14" s="25" t="s">
        <v>45</v>
      </c>
      <c r="B14" s="26">
        <v>233025</v>
      </c>
      <c r="C14" s="26">
        <v>220518</v>
      </c>
      <c r="D14" s="26">
        <v>453543</v>
      </c>
      <c r="E14" s="27"/>
      <c r="F14" s="27"/>
      <c r="G14" s="28">
        <f>E14+F14</f>
        <v>0</v>
      </c>
      <c r="H14" s="27"/>
      <c r="I14" s="27"/>
      <c r="J14" s="28">
        <f>H14+I14</f>
        <v>0</v>
      </c>
    </row>
    <row r="15" spans="1:10" ht="12.75">
      <c r="A15" s="25" t="s">
        <v>46</v>
      </c>
      <c r="B15" s="26">
        <v>298949</v>
      </c>
      <c r="C15" s="26">
        <v>283701</v>
      </c>
      <c r="D15" s="26">
        <v>582650</v>
      </c>
      <c r="E15" s="27"/>
      <c r="F15" s="27"/>
      <c r="G15" s="28">
        <f>E15+F15</f>
        <v>0</v>
      </c>
      <c r="H15" s="27"/>
      <c r="I15" s="27"/>
      <c r="J15" s="28">
        <f>H15+I15</f>
        <v>0</v>
      </c>
    </row>
    <row r="16" spans="1:10" ht="12.75">
      <c r="A16" s="25" t="s">
        <v>47</v>
      </c>
      <c r="B16" s="26">
        <v>355493</v>
      </c>
      <c r="C16" s="26">
        <v>336516</v>
      </c>
      <c r="D16" s="26">
        <v>692009</v>
      </c>
      <c r="E16" s="27"/>
      <c r="F16" s="27"/>
      <c r="G16" s="28">
        <f>E16+F16</f>
        <v>0</v>
      </c>
      <c r="H16" s="27"/>
      <c r="I16" s="27"/>
      <c r="J16" s="28">
        <f>H16+I16</f>
        <v>0</v>
      </c>
    </row>
    <row r="17" spans="1:10" ht="12.75">
      <c r="A17" s="25" t="s">
        <v>48</v>
      </c>
      <c r="B17" s="26">
        <v>386426</v>
      </c>
      <c r="C17" s="26">
        <v>360070</v>
      </c>
      <c r="D17" s="26">
        <v>746496</v>
      </c>
      <c r="E17" s="27"/>
      <c r="F17" s="27"/>
      <c r="G17" s="28">
        <f>E17+F17</f>
        <v>0</v>
      </c>
      <c r="H17" s="27"/>
      <c r="I17" s="27"/>
      <c r="J17" s="28">
        <f>H17+I17</f>
        <v>0</v>
      </c>
    </row>
    <row r="18" spans="1:10" ht="12.75">
      <c r="A18" s="25" t="s">
        <v>49</v>
      </c>
      <c r="B18" s="26">
        <v>461410</v>
      </c>
      <c r="C18" s="26">
        <v>434976</v>
      </c>
      <c r="D18" s="26">
        <v>896386</v>
      </c>
      <c r="E18" s="27"/>
      <c r="F18" s="27"/>
      <c r="G18" s="28">
        <f>E18+F18</f>
        <v>0</v>
      </c>
      <c r="H18" s="27"/>
      <c r="I18" s="27"/>
      <c r="J18" s="28">
        <f>H18+I18</f>
        <v>0</v>
      </c>
    </row>
    <row r="19" spans="1:10" ht="12.75">
      <c r="A19" s="25" t="s">
        <v>50</v>
      </c>
      <c r="B19" s="26">
        <v>456642</v>
      </c>
      <c r="C19" s="26">
        <v>432290</v>
      </c>
      <c r="D19" s="26">
        <v>888932</v>
      </c>
      <c r="E19" s="27"/>
      <c r="F19" s="27"/>
      <c r="G19" s="28">
        <f>E19+F19</f>
        <v>0</v>
      </c>
      <c r="H19" s="27"/>
      <c r="I19" s="27"/>
      <c r="J19" s="28">
        <f>H19+I19</f>
        <v>0</v>
      </c>
    </row>
    <row r="20" spans="1:10" ht="12.75">
      <c r="A20" s="25" t="s">
        <v>51</v>
      </c>
      <c r="B20" s="26">
        <v>361605</v>
      </c>
      <c r="C20" s="26">
        <v>343287</v>
      </c>
      <c r="D20" s="26">
        <v>704892</v>
      </c>
      <c r="E20" s="27"/>
      <c r="F20" s="27"/>
      <c r="G20" s="28">
        <f>E20+F20</f>
        <v>0</v>
      </c>
      <c r="H20" s="27"/>
      <c r="I20" s="27"/>
      <c r="J20" s="28">
        <f>H20+I20</f>
        <v>0</v>
      </c>
    </row>
    <row r="21" spans="1:10" ht="12.75">
      <c r="A21" s="25" t="s">
        <v>52</v>
      </c>
      <c r="B21" s="26">
        <v>354342</v>
      </c>
      <c r="C21" s="26">
        <v>342339</v>
      </c>
      <c r="D21" s="26">
        <v>696681</v>
      </c>
      <c r="E21" s="27"/>
      <c r="F21" s="27"/>
      <c r="G21" s="28">
        <f>E21+F21</f>
        <v>0</v>
      </c>
      <c r="H21" s="27"/>
      <c r="I21" s="27"/>
      <c r="J21" s="28">
        <f>H21+I21</f>
        <v>0</v>
      </c>
    </row>
    <row r="22" spans="1:10" ht="12.75">
      <c r="A22" s="25" t="s">
        <v>53</v>
      </c>
      <c r="B22" s="26">
        <v>336194</v>
      </c>
      <c r="C22" s="26">
        <v>336351</v>
      </c>
      <c r="D22" s="26">
        <v>672545</v>
      </c>
      <c r="E22" s="27"/>
      <c r="F22" s="27"/>
      <c r="G22" s="28">
        <f>E22+F22</f>
        <v>0</v>
      </c>
      <c r="H22" s="27"/>
      <c r="I22" s="27"/>
      <c r="J22" s="28">
        <f>H22+I22</f>
        <v>0</v>
      </c>
    </row>
    <row r="23" spans="1:10" ht="12.75">
      <c r="A23" s="25" t="s">
        <v>54</v>
      </c>
      <c r="B23" s="26">
        <v>367638</v>
      </c>
      <c r="C23" s="26">
        <v>386703</v>
      </c>
      <c r="D23" s="26">
        <v>754341</v>
      </c>
      <c r="E23" s="27"/>
      <c r="F23" s="27"/>
      <c r="G23" s="28">
        <f>E23+F23</f>
        <v>0</v>
      </c>
      <c r="H23" s="27"/>
      <c r="I23" s="27"/>
      <c r="J23" s="28">
        <f>H23+I23</f>
        <v>0</v>
      </c>
    </row>
    <row r="24" spans="1:10" ht="12.75">
      <c r="A24" s="25" t="s">
        <v>55</v>
      </c>
      <c r="B24" s="26">
        <v>352692</v>
      </c>
      <c r="C24" s="26">
        <v>391178</v>
      </c>
      <c r="D24" s="26">
        <v>743870</v>
      </c>
      <c r="E24" s="27"/>
      <c r="F24" s="27"/>
      <c r="G24" s="28">
        <f>E24+F24</f>
        <v>0</v>
      </c>
      <c r="H24" s="27"/>
      <c r="I24" s="27"/>
      <c r="J24" s="28">
        <f>H24+I24</f>
        <v>0</v>
      </c>
    </row>
    <row r="25" spans="1:10" ht="12.75">
      <c r="A25" s="25" t="s">
        <v>56</v>
      </c>
      <c r="B25" s="26">
        <v>658221</v>
      </c>
      <c r="C25" s="26">
        <v>977605</v>
      </c>
      <c r="D25" s="26">
        <v>1635826</v>
      </c>
      <c r="E25" s="27"/>
      <c r="F25" s="27"/>
      <c r="G25" s="28">
        <f>E25+F25</f>
        <v>0</v>
      </c>
      <c r="H25" s="27"/>
      <c r="I25" s="27"/>
      <c r="J25" s="28">
        <f>H25+I25</f>
        <v>0</v>
      </c>
    </row>
    <row r="26" spans="1:10" ht="12.75">
      <c r="A26" s="25" t="s">
        <v>42</v>
      </c>
      <c r="B26" s="28">
        <f>SUM(B12:B25)</f>
        <v>5168799</v>
      </c>
      <c r="C26" s="28">
        <f>SUM(C12:C25)</f>
        <v>5363971</v>
      </c>
      <c r="D26" s="26">
        <v>10532770</v>
      </c>
      <c r="E26" s="28">
        <f>SUM(E12:E25)</f>
        <v>0</v>
      </c>
      <c r="F26" s="28">
        <f>SUM(F12:F25)</f>
        <v>0</v>
      </c>
      <c r="G26" s="28">
        <f>E26+F26</f>
        <v>0</v>
      </c>
      <c r="H26" s="28">
        <f>SUM(H12:H25)</f>
        <v>0</v>
      </c>
      <c r="I26" s="28">
        <f>SUM(I12:I25)</f>
        <v>0</v>
      </c>
      <c r="J26" s="28">
        <f>H26+I26</f>
        <v>0</v>
      </c>
    </row>
    <row r="27" spans="1:10" ht="12.75">
      <c r="A27" s="29" t="s">
        <v>57</v>
      </c>
      <c r="B27" s="30"/>
      <c r="C27" s="31">
        <f>SUM(C15:C20)</f>
        <v>2190840</v>
      </c>
      <c r="D27" s="30"/>
      <c r="E27" s="32"/>
      <c r="F27" s="33">
        <f>SUM(F15:F20)</f>
        <v>0</v>
      </c>
      <c r="G27" s="32"/>
      <c r="H27" s="32"/>
      <c r="I27" s="33">
        <f>SUM(I15:I20)</f>
        <v>0</v>
      </c>
      <c r="J27" s="32"/>
    </row>
    <row r="28" spans="1:13" s="37" customFormat="1" ht="12.75" customHeight="1">
      <c r="A28" s="34" t="s">
        <v>58</v>
      </c>
      <c r="B28" s="35" t="s">
        <v>59</v>
      </c>
      <c r="C28" s="35"/>
      <c r="D28" s="35"/>
      <c r="E28" s="36"/>
      <c r="F28" s="36"/>
      <c r="G28" s="36"/>
      <c r="H28" s="36"/>
      <c r="I28" s="36"/>
      <c r="J28" s="36"/>
      <c r="L28" s="12"/>
      <c r="M28" s="12"/>
    </row>
    <row r="29" spans="1:13" s="37" customFormat="1" ht="12.75" customHeight="1">
      <c r="A29" s="34" t="s">
        <v>60</v>
      </c>
      <c r="B29" s="35" t="s">
        <v>61</v>
      </c>
      <c r="C29" s="35"/>
      <c r="D29" s="35"/>
      <c r="E29" s="36"/>
      <c r="F29" s="36"/>
      <c r="G29" s="36"/>
      <c r="H29" s="36"/>
      <c r="I29" s="36"/>
      <c r="J29" s="36"/>
      <c r="L29" s="12"/>
      <c r="M29" s="12"/>
    </row>
    <row r="30" ht="12" customHeight="1">
      <c r="A30" s="38"/>
    </row>
    <row r="31" spans="1:13" s="11" customFormat="1" ht="12.75">
      <c r="A31" s="18" t="s">
        <v>62</v>
      </c>
      <c r="B31" s="16"/>
      <c r="C31" s="16"/>
      <c r="L31" s="12"/>
      <c r="M31" s="12"/>
    </row>
    <row r="32" spans="1:13" s="11" customFormat="1" ht="12.75">
      <c r="A32" s="24" t="s">
        <v>63</v>
      </c>
      <c r="B32" s="24" t="s">
        <v>64</v>
      </c>
      <c r="C32" s="24" t="s">
        <v>65</v>
      </c>
      <c r="D32" s="16"/>
      <c r="L32" s="12"/>
      <c r="M32" s="12"/>
    </row>
    <row r="33" spans="1:13" s="11" customFormat="1" ht="12.75">
      <c r="A33" s="25"/>
      <c r="B33" s="39"/>
      <c r="C33" s="39"/>
      <c r="D33" s="16"/>
      <c r="L33" s="12"/>
      <c r="M33" s="12"/>
    </row>
    <row r="34" spans="1:13" s="11" customFormat="1" ht="12.75">
      <c r="A34" s="25"/>
      <c r="B34" s="39"/>
      <c r="C34" s="39"/>
      <c r="D34" s="16"/>
      <c r="L34" s="12"/>
      <c r="M34" s="12"/>
    </row>
    <row r="35" spans="1:4" ht="12.75">
      <c r="A35" s="25"/>
      <c r="B35" s="39"/>
      <c r="C35" s="39"/>
      <c r="D35" s="16"/>
    </row>
    <row r="36" spans="1:4" ht="12.75">
      <c r="A36" s="25"/>
      <c r="B36" s="39"/>
      <c r="C36" s="39"/>
      <c r="D36" s="16"/>
    </row>
    <row r="37" ht="12.75">
      <c r="A37" s="38"/>
    </row>
    <row r="38" spans="1:7" ht="12.75">
      <c r="A38" s="24" t="s">
        <v>66</v>
      </c>
      <c r="B38" s="40" t="s">
        <v>67</v>
      </c>
      <c r="C38" s="40" t="s">
        <v>60</v>
      </c>
      <c r="D38" s="40" t="s">
        <v>68</v>
      </c>
      <c r="E38" s="40" t="s">
        <v>60</v>
      </c>
      <c r="F38" s="40" t="s">
        <v>69</v>
      </c>
      <c r="G38" s="40" t="s">
        <v>60</v>
      </c>
    </row>
    <row r="39" spans="1:13" s="46" customFormat="1" ht="12.75">
      <c r="A39" s="41" t="s">
        <v>70</v>
      </c>
      <c r="B39" s="42" t="s">
        <v>71</v>
      </c>
      <c r="C39" s="43" t="s">
        <v>72</v>
      </c>
      <c r="D39" s="44"/>
      <c r="E39" s="45"/>
      <c r="F39" s="44"/>
      <c r="G39" s="45"/>
      <c r="L39" s="12"/>
      <c r="M39" s="12"/>
    </row>
    <row r="40" spans="1:13" s="46" customFormat="1" ht="12.75">
      <c r="A40" s="47" t="s">
        <v>73</v>
      </c>
      <c r="B40" s="42" t="s">
        <v>74</v>
      </c>
      <c r="C40" s="43" t="s">
        <v>75</v>
      </c>
      <c r="D40" s="44"/>
      <c r="E40" s="45"/>
      <c r="F40" s="44"/>
      <c r="G40" s="45"/>
      <c r="L40" s="12"/>
      <c r="M40" s="12"/>
    </row>
    <row r="41" spans="1:13" s="46" customFormat="1" ht="12.75">
      <c r="A41" s="41" t="s">
        <v>76</v>
      </c>
      <c r="B41" s="42">
        <v>115.686</v>
      </c>
      <c r="C41" s="43" t="s">
        <v>72</v>
      </c>
      <c r="D41" s="44"/>
      <c r="E41" s="45"/>
      <c r="F41" s="44"/>
      <c r="G41" s="45"/>
      <c r="L41" s="12"/>
      <c r="M41" s="12"/>
    </row>
    <row r="42" spans="1:13" s="46" customFormat="1" ht="12.75">
      <c r="A42" s="25" t="s">
        <v>77</v>
      </c>
      <c r="B42" s="42">
        <v>3.2</v>
      </c>
      <c r="C42" s="43" t="s">
        <v>72</v>
      </c>
      <c r="D42" s="44"/>
      <c r="E42" s="45"/>
      <c r="F42" s="44"/>
      <c r="G42" s="45"/>
      <c r="L42" s="12"/>
      <c r="M42" s="12"/>
    </row>
    <row r="43" spans="1:13" s="46" customFormat="1" ht="12.75">
      <c r="A43" s="41" t="s">
        <v>78</v>
      </c>
      <c r="B43" s="42">
        <v>3.9</v>
      </c>
      <c r="C43" s="43" t="s">
        <v>72</v>
      </c>
      <c r="D43" s="44"/>
      <c r="E43" s="45"/>
      <c r="F43" s="44"/>
      <c r="G43" s="45"/>
      <c r="L43" s="12"/>
      <c r="M43" s="12"/>
    </row>
    <row r="44" spans="1:13" s="46" customFormat="1" ht="12.75">
      <c r="A44" s="41" t="s">
        <v>79</v>
      </c>
      <c r="B44" s="42"/>
      <c r="C44" s="43"/>
      <c r="D44" s="45"/>
      <c r="E44" s="45"/>
      <c r="F44" s="45"/>
      <c r="G44" s="45"/>
      <c r="L44" s="12"/>
      <c r="M44" s="12"/>
    </row>
    <row r="45" spans="1:13" s="46" customFormat="1" ht="12.75">
      <c r="A45" s="41" t="s">
        <v>80</v>
      </c>
      <c r="B45" s="42" t="s">
        <v>81</v>
      </c>
      <c r="C45" s="43" t="s">
        <v>72</v>
      </c>
      <c r="D45" s="44"/>
      <c r="E45" s="45"/>
      <c r="F45" s="44"/>
      <c r="G45" s="45"/>
      <c r="L45" s="12"/>
      <c r="M45" s="12"/>
    </row>
    <row r="46" spans="1:13" s="46" customFormat="1" ht="12.75">
      <c r="A46" s="41" t="s">
        <v>82</v>
      </c>
      <c r="B46" s="42"/>
      <c r="C46" s="43"/>
      <c r="D46" s="45"/>
      <c r="E46" s="45"/>
      <c r="F46" s="45"/>
      <c r="G46" s="45"/>
      <c r="L46" s="12"/>
      <c r="M46" s="12"/>
    </row>
    <row r="47" spans="1:13" s="46" customFormat="1" ht="12" customHeight="1">
      <c r="A47" s="16"/>
      <c r="B47" s="48"/>
      <c r="C47" s="49"/>
      <c r="D47" s="49"/>
      <c r="E47" s="49"/>
      <c r="F47" s="50"/>
      <c r="L47" s="12"/>
      <c r="M47" s="12"/>
    </row>
    <row r="48" spans="1:13" s="46" customFormat="1" ht="12.75">
      <c r="A48" s="24" t="s">
        <v>83</v>
      </c>
      <c r="B48" s="40" t="s">
        <v>67</v>
      </c>
      <c r="C48" s="40" t="s">
        <v>60</v>
      </c>
      <c r="D48" s="40" t="s">
        <v>68</v>
      </c>
      <c r="E48" s="40" t="s">
        <v>60</v>
      </c>
      <c r="F48" s="40" t="s">
        <v>69</v>
      </c>
      <c r="G48" s="40" t="s">
        <v>60</v>
      </c>
      <c r="L48" s="12"/>
      <c r="M48" s="12"/>
    </row>
    <row r="49" spans="1:13" s="46" customFormat="1" ht="12.75">
      <c r="A49" s="25" t="s">
        <v>84</v>
      </c>
      <c r="B49" s="42" t="s">
        <v>85</v>
      </c>
      <c r="C49" s="43" t="s">
        <v>72</v>
      </c>
      <c r="D49" s="44"/>
      <c r="E49" s="45"/>
      <c r="F49" s="44"/>
      <c r="G49" s="45"/>
      <c r="L49" s="12"/>
      <c r="M49" s="12"/>
    </row>
    <row r="50" spans="1:13" s="46" customFormat="1" ht="12.75">
      <c r="A50" s="25" t="s">
        <v>86</v>
      </c>
      <c r="B50" s="42" t="s">
        <v>85</v>
      </c>
      <c r="C50" s="43" t="s">
        <v>72</v>
      </c>
      <c r="D50" s="44"/>
      <c r="E50" s="45"/>
      <c r="F50" s="44"/>
      <c r="G50" s="45"/>
      <c r="L50" s="12"/>
      <c r="M50" s="12"/>
    </row>
    <row r="51" spans="1:13" s="46" customFormat="1" ht="12.75">
      <c r="A51" s="25" t="s">
        <v>87</v>
      </c>
      <c r="B51" s="42" t="s">
        <v>88</v>
      </c>
      <c r="C51" s="43" t="s">
        <v>72</v>
      </c>
      <c r="D51" s="44"/>
      <c r="E51" s="45"/>
      <c r="F51" s="44"/>
      <c r="G51" s="45"/>
      <c r="L51" s="12"/>
      <c r="M51" s="12"/>
    </row>
    <row r="52" spans="1:13" s="46" customFormat="1" ht="12.75">
      <c r="A52" s="41" t="s">
        <v>89</v>
      </c>
      <c r="B52" s="42" t="s">
        <v>85</v>
      </c>
      <c r="C52" s="43" t="s">
        <v>72</v>
      </c>
      <c r="D52" s="44"/>
      <c r="E52" s="45"/>
      <c r="F52" s="44"/>
      <c r="G52" s="45"/>
      <c r="L52" s="12"/>
      <c r="M52" s="12"/>
    </row>
    <row r="53" spans="1:13" s="46" customFormat="1" ht="12.75">
      <c r="A53" s="41" t="s">
        <v>90</v>
      </c>
      <c r="B53" s="42" t="s">
        <v>91</v>
      </c>
      <c r="C53" s="43"/>
      <c r="D53" s="44"/>
      <c r="E53" s="45"/>
      <c r="F53" s="44"/>
      <c r="G53" s="45"/>
      <c r="L53" s="12"/>
      <c r="M53" s="12"/>
    </row>
    <row r="54" spans="1:13" s="46" customFormat="1" ht="12.75">
      <c r="A54" s="34" t="s">
        <v>92</v>
      </c>
      <c r="B54" s="42" t="s">
        <v>93</v>
      </c>
      <c r="C54" s="43" t="s">
        <v>72</v>
      </c>
      <c r="D54" s="44"/>
      <c r="E54" s="45"/>
      <c r="F54" s="44"/>
      <c r="G54" s="45"/>
      <c r="L54" s="12"/>
      <c r="M54" s="12"/>
    </row>
    <row r="55" spans="1:13" s="55" customFormat="1" ht="12.75">
      <c r="A55" s="51" t="s">
        <v>94</v>
      </c>
      <c r="B55" s="52"/>
      <c r="C55" s="52"/>
      <c r="D55" s="53"/>
      <c r="E55" s="54"/>
      <c r="F55" s="45"/>
      <c r="G55" s="45"/>
      <c r="L55" s="12"/>
      <c r="M55" s="12"/>
    </row>
    <row r="56" spans="1:13" s="55" customFormat="1" ht="12.75">
      <c r="A56" s="51" t="s">
        <v>95</v>
      </c>
      <c r="B56" s="52" t="s">
        <v>85</v>
      </c>
      <c r="C56" s="52" t="s">
        <v>72</v>
      </c>
      <c r="D56" s="53"/>
      <c r="E56" s="54"/>
      <c r="F56" s="44"/>
      <c r="G56" s="45"/>
      <c r="L56" s="12"/>
      <c r="M56" s="12"/>
    </row>
    <row r="57" spans="1:13" s="46" customFormat="1" ht="12.75">
      <c r="A57" s="24" t="s">
        <v>96</v>
      </c>
      <c r="B57" s="40" t="s">
        <v>67</v>
      </c>
      <c r="C57" s="40" t="s">
        <v>60</v>
      </c>
      <c r="D57" s="40" t="s">
        <v>68</v>
      </c>
      <c r="E57" s="40" t="s">
        <v>60</v>
      </c>
      <c r="F57" s="40" t="s">
        <v>69</v>
      </c>
      <c r="G57" s="40" t="s">
        <v>60</v>
      </c>
      <c r="L57" s="12"/>
      <c r="M57" s="12"/>
    </row>
    <row r="58" spans="1:13" s="55" customFormat="1" ht="12.75">
      <c r="A58" s="51" t="s">
        <v>97</v>
      </c>
      <c r="B58" s="42"/>
      <c r="C58" s="43"/>
      <c r="D58" s="44"/>
      <c r="E58" s="56"/>
      <c r="F58" s="44"/>
      <c r="G58" s="45"/>
      <c r="L58" s="12"/>
      <c r="M58" s="12"/>
    </row>
    <row r="59" spans="1:13" s="55" customFormat="1" ht="12.75">
      <c r="A59" s="51" t="s">
        <v>98</v>
      </c>
      <c r="B59" s="42"/>
      <c r="C59" s="43"/>
      <c r="D59" s="44"/>
      <c r="E59" s="56"/>
      <c r="F59" s="44"/>
      <c r="G59" s="45"/>
      <c r="L59" s="12"/>
      <c r="M59" s="12"/>
    </row>
    <row r="60" spans="1:13" s="11" customFormat="1" ht="12" customHeight="1">
      <c r="A60" s="38"/>
      <c r="B60" s="57"/>
      <c r="C60" s="57"/>
      <c r="D60" s="57"/>
      <c r="E60" s="57"/>
      <c r="F60" s="58"/>
      <c r="G60" s="58"/>
      <c r="L60" s="12"/>
      <c r="M60" s="12"/>
    </row>
    <row r="61" spans="1:13" s="11" customFormat="1" ht="12.75">
      <c r="A61" s="24" t="s">
        <v>99</v>
      </c>
      <c r="B61" s="59" t="s">
        <v>67</v>
      </c>
      <c r="C61" s="59" t="s">
        <v>60</v>
      </c>
      <c r="D61" s="40" t="s">
        <v>68</v>
      </c>
      <c r="E61" s="40" t="s">
        <v>60</v>
      </c>
      <c r="F61" s="40" t="s">
        <v>69</v>
      </c>
      <c r="G61" s="40" t="s">
        <v>60</v>
      </c>
      <c r="L61" s="12"/>
      <c r="M61" s="12"/>
    </row>
    <row r="62" spans="1:256" s="11" customFormat="1" ht="12.75">
      <c r="A62" s="60" t="s">
        <v>100</v>
      </c>
      <c r="B62" s="42" t="s">
        <v>101</v>
      </c>
      <c r="C62" s="43" t="s">
        <v>72</v>
      </c>
      <c r="D62" s="44"/>
      <c r="E62" s="45"/>
      <c r="F62" s="44"/>
      <c r="G62" s="45"/>
      <c r="H62" s="61"/>
      <c r="I62" s="61"/>
      <c r="J62" s="61"/>
      <c r="K62" s="61"/>
      <c r="L62" s="12"/>
      <c r="M62" s="12"/>
      <c r="N62" s="61"/>
      <c r="O62" s="61"/>
      <c r="P62" s="61"/>
      <c r="IV62" s="61"/>
    </row>
    <row r="63" spans="1:13" s="11" customFormat="1" ht="12.75">
      <c r="A63" s="51" t="s">
        <v>102</v>
      </c>
      <c r="B63" s="42" t="s">
        <v>91</v>
      </c>
      <c r="C63" s="43" t="s">
        <v>72</v>
      </c>
      <c r="D63" s="44"/>
      <c r="E63" s="45"/>
      <c r="F63" s="44"/>
      <c r="G63" s="45"/>
      <c r="L63" s="12"/>
      <c r="M63" s="12"/>
    </row>
    <row r="64" spans="1:13" s="11" customFormat="1" ht="12.75">
      <c r="A64" s="41" t="s">
        <v>103</v>
      </c>
      <c r="B64" s="42" t="s">
        <v>104</v>
      </c>
      <c r="C64" s="43" t="s">
        <v>105</v>
      </c>
      <c r="D64" s="44"/>
      <c r="E64" s="45"/>
      <c r="F64" s="44"/>
      <c r="G64" s="45"/>
      <c r="L64" s="12"/>
      <c r="M64" s="12"/>
    </row>
    <row r="65" spans="1:256" s="61" customFormat="1" ht="12.75">
      <c r="A65" s="41" t="s">
        <v>106</v>
      </c>
      <c r="B65" s="42" t="s">
        <v>107</v>
      </c>
      <c r="C65" s="43" t="s">
        <v>75</v>
      </c>
      <c r="D65" s="44"/>
      <c r="E65" s="45"/>
      <c r="F65" s="44"/>
      <c r="G65" s="45"/>
      <c r="H65" s="11"/>
      <c r="I65" s="11"/>
      <c r="J65" s="11"/>
      <c r="K65" s="11"/>
      <c r="L65" s="12"/>
      <c r="M65" s="12"/>
      <c r="N65" s="11"/>
      <c r="O65" s="11"/>
      <c r="P65" s="11"/>
      <c r="IV65" s="11"/>
    </row>
    <row r="66" spans="1:7" ht="12.75">
      <c r="A66" s="11" t="s">
        <v>108</v>
      </c>
      <c r="F66" s="49"/>
      <c r="G66" s="49"/>
    </row>
    <row r="67" spans="1:7" ht="12.75">
      <c r="A67" s="11" t="s">
        <v>109</v>
      </c>
      <c r="F67" s="62"/>
      <c r="G67" s="62"/>
    </row>
    <row r="68" spans="1:7" ht="12.75">
      <c r="A68" s="11" t="s">
        <v>110</v>
      </c>
      <c r="F68" s="49"/>
      <c r="G68" s="49"/>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3.421875" style="12" customWidth="1"/>
    <col min="2" max="7" width="11.00390625" style="12" customWidth="1"/>
    <col min="8" max="16384" width="9.140625" style="12" customWidth="1"/>
  </cols>
  <sheetData>
    <row r="1" s="2" customFormat="1" ht="12.75">
      <c r="A1" s="2" t="s">
        <v>1</v>
      </c>
    </row>
    <row r="2" s="2" customFormat="1" ht="12.75">
      <c r="A2" s="63" t="s">
        <v>30</v>
      </c>
    </row>
    <row r="3" s="2" customFormat="1" ht="12.75">
      <c r="A3" s="63" t="s">
        <v>111</v>
      </c>
    </row>
    <row r="5" spans="1:4" s="66" customFormat="1" ht="12.75" customHeight="1">
      <c r="A5" s="64" t="s">
        <v>112</v>
      </c>
      <c r="B5" s="64"/>
      <c r="C5" s="64"/>
      <c r="D5" s="65"/>
    </row>
    <row r="6" spans="1:3" s="66" customFormat="1" ht="12.75">
      <c r="A6" s="65"/>
      <c r="B6" s="65"/>
      <c r="C6" s="65"/>
    </row>
    <row r="7" s="66" customFormat="1" ht="12.75">
      <c r="A7" s="67" t="s">
        <v>113</v>
      </c>
    </row>
    <row r="8" s="66" customFormat="1" ht="12.75">
      <c r="A8" s="68" t="s">
        <v>33</v>
      </c>
    </row>
    <row r="9" s="66" customFormat="1" ht="12.75">
      <c r="A9" s="68" t="s">
        <v>34</v>
      </c>
    </row>
    <row r="10" s="66" customFormat="1" ht="12.75"/>
    <row r="11" spans="1:7" s="66" customFormat="1" ht="12.75">
      <c r="A11" s="69" t="s">
        <v>114</v>
      </c>
      <c r="B11" s="59" t="s">
        <v>67</v>
      </c>
      <c r="C11" s="59" t="s">
        <v>60</v>
      </c>
      <c r="D11" s="59" t="s">
        <v>68</v>
      </c>
      <c r="E11" s="59" t="s">
        <v>60</v>
      </c>
      <c r="F11" s="59" t="s">
        <v>69</v>
      </c>
      <c r="G11" s="59" t="s">
        <v>60</v>
      </c>
    </row>
    <row r="12" spans="1:7" s="66" customFormat="1" ht="12.75">
      <c r="A12" s="51" t="s">
        <v>115</v>
      </c>
      <c r="B12" s="42" t="s">
        <v>116</v>
      </c>
      <c r="C12" s="43" t="s">
        <v>105</v>
      </c>
      <c r="D12" s="44"/>
      <c r="E12" s="45"/>
      <c r="F12" s="44"/>
      <c r="G12" s="45"/>
    </row>
    <row r="13" spans="1:7" s="66" customFormat="1" ht="12.75">
      <c r="A13" s="51" t="s">
        <v>117</v>
      </c>
      <c r="B13" s="42" t="s">
        <v>118</v>
      </c>
      <c r="C13" s="43" t="s">
        <v>105</v>
      </c>
      <c r="D13" s="44"/>
      <c r="E13" s="45"/>
      <c r="F13" s="44"/>
      <c r="G13" s="45"/>
    </row>
    <row r="14" spans="1:7" s="66" customFormat="1" ht="12.75">
      <c r="A14" s="51" t="s">
        <v>119</v>
      </c>
      <c r="B14" s="42" t="s">
        <v>120</v>
      </c>
      <c r="C14" s="43" t="s">
        <v>105</v>
      </c>
      <c r="D14" s="44"/>
      <c r="E14" s="45"/>
      <c r="F14" s="44"/>
      <c r="G14" s="45"/>
    </row>
    <row r="15" spans="1:13" s="66" customFormat="1" ht="12.75">
      <c r="A15" s="51" t="s">
        <v>121</v>
      </c>
      <c r="B15" s="42"/>
      <c r="C15" s="43" t="s">
        <v>105</v>
      </c>
      <c r="D15" s="44"/>
      <c r="E15" s="45"/>
      <c r="F15" s="44"/>
      <c r="G15" s="45"/>
      <c r="M15" s="65"/>
    </row>
    <row r="16" spans="1:13" s="66" customFormat="1" ht="12.75">
      <c r="A16" s="51" t="s">
        <v>122</v>
      </c>
      <c r="B16" s="42" t="s">
        <v>123</v>
      </c>
      <c r="C16" s="43" t="s">
        <v>105</v>
      </c>
      <c r="D16" s="44"/>
      <c r="E16" s="45"/>
      <c r="F16" s="44"/>
      <c r="G16" s="45"/>
      <c r="M16" s="70"/>
    </row>
    <row r="17" spans="1:13" s="66" customFormat="1" ht="12.75">
      <c r="A17" s="51" t="s">
        <v>124</v>
      </c>
      <c r="B17" s="42" t="s">
        <v>125</v>
      </c>
      <c r="C17" s="43" t="s">
        <v>105</v>
      </c>
      <c r="D17" s="44"/>
      <c r="E17" s="45"/>
      <c r="F17" s="44"/>
      <c r="G17" s="45"/>
      <c r="M17" s="65"/>
    </row>
    <row r="18" spans="1:13" s="66" customFormat="1" ht="12.75">
      <c r="A18" s="51" t="s">
        <v>126</v>
      </c>
      <c r="B18" s="42" t="s">
        <v>127</v>
      </c>
      <c r="C18" s="43" t="s">
        <v>105</v>
      </c>
      <c r="D18" s="44"/>
      <c r="E18" s="45"/>
      <c r="F18" s="44"/>
      <c r="G18" s="45"/>
      <c r="M18" s="65"/>
    </row>
    <row r="19" spans="1:13" s="66" customFormat="1" ht="12.75">
      <c r="A19" s="51" t="s">
        <v>128</v>
      </c>
      <c r="B19" s="42" t="s">
        <v>129</v>
      </c>
      <c r="C19" s="43" t="s">
        <v>105</v>
      </c>
      <c r="D19" s="44"/>
      <c r="E19" s="45"/>
      <c r="F19" s="44"/>
      <c r="G19" s="45"/>
      <c r="M19" s="65"/>
    </row>
    <row r="20" spans="1:7" s="66" customFormat="1" ht="12.75">
      <c r="A20" s="71"/>
      <c r="B20" s="71"/>
      <c r="C20" s="71"/>
      <c r="D20" s="71"/>
      <c r="E20" s="71"/>
      <c r="F20" s="71"/>
      <c r="G20" s="71"/>
    </row>
    <row r="21" spans="1:7" s="66" customFormat="1" ht="12.75">
      <c r="A21" s="59" t="s">
        <v>130</v>
      </c>
      <c r="B21" s="59" t="s">
        <v>67</v>
      </c>
      <c r="C21" s="59" t="s">
        <v>60</v>
      </c>
      <c r="D21" s="59" t="s">
        <v>68</v>
      </c>
      <c r="E21" s="59" t="s">
        <v>60</v>
      </c>
      <c r="F21" s="59" t="s">
        <v>69</v>
      </c>
      <c r="G21" s="59" t="s">
        <v>60</v>
      </c>
    </row>
    <row r="22" spans="1:7" s="66" customFormat="1" ht="12.75">
      <c r="A22" s="51" t="s">
        <v>131</v>
      </c>
      <c r="B22" s="42" t="s">
        <v>132</v>
      </c>
      <c r="C22" s="43" t="s">
        <v>133</v>
      </c>
      <c r="D22" s="44"/>
      <c r="E22" s="45"/>
      <c r="F22" s="44"/>
      <c r="G22" s="45"/>
    </row>
    <row r="23" spans="1:7" s="66" customFormat="1" ht="12.75">
      <c r="A23" s="51" t="s">
        <v>134</v>
      </c>
      <c r="B23" s="42" t="s">
        <v>135</v>
      </c>
      <c r="C23" s="43" t="s">
        <v>133</v>
      </c>
      <c r="D23" s="44"/>
      <c r="E23" s="45"/>
      <c r="F23" s="44"/>
      <c r="G23" s="45"/>
    </row>
    <row r="24" spans="1:7" s="66" customFormat="1" ht="12.75">
      <c r="A24" s="51" t="s">
        <v>136</v>
      </c>
      <c r="B24" s="42" t="s">
        <v>137</v>
      </c>
      <c r="C24" s="43" t="s">
        <v>133</v>
      </c>
      <c r="D24" s="44"/>
      <c r="E24" s="45"/>
      <c r="F24" s="44"/>
      <c r="G24" s="45"/>
    </row>
    <row r="25" spans="1:7" s="66" customFormat="1" ht="12.75">
      <c r="A25" s="51" t="s">
        <v>138</v>
      </c>
      <c r="B25" s="42" t="s">
        <v>139</v>
      </c>
      <c r="C25" s="43" t="s">
        <v>133</v>
      </c>
      <c r="D25" s="44"/>
      <c r="E25" s="45"/>
      <c r="F25" s="44"/>
      <c r="G25" s="45"/>
    </row>
    <row r="26" spans="1:7" s="66" customFormat="1" ht="12.75">
      <c r="A26" s="51" t="s">
        <v>140</v>
      </c>
      <c r="B26" s="42"/>
      <c r="C26" s="43"/>
      <c r="D26" s="44"/>
      <c r="E26" s="56"/>
      <c r="F26" s="44"/>
      <c r="G26" s="45"/>
    </row>
    <row r="27" spans="1:7" s="66" customFormat="1" ht="12.75">
      <c r="A27" s="51" t="s">
        <v>141</v>
      </c>
      <c r="B27" s="42"/>
      <c r="C27" s="43"/>
      <c r="D27" s="44"/>
      <c r="E27" s="56"/>
      <c r="F27" s="44"/>
      <c r="G27" s="45"/>
    </row>
    <row r="28" spans="1:7" s="66" customFormat="1" ht="12.75">
      <c r="A28" s="51" t="s">
        <v>142</v>
      </c>
      <c r="B28" s="42"/>
      <c r="C28" s="43"/>
      <c r="D28" s="44"/>
      <c r="E28" s="56"/>
      <c r="F28" s="44"/>
      <c r="G28" s="45"/>
    </row>
    <row r="29" spans="1:7" s="66" customFormat="1" ht="12.75">
      <c r="A29" s="51" t="s">
        <v>143</v>
      </c>
      <c r="B29" s="42"/>
      <c r="C29" s="43"/>
      <c r="D29" s="72"/>
      <c r="E29" s="56"/>
      <c r="F29" s="44"/>
      <c r="G29" s="45"/>
    </row>
    <row r="30" spans="1:7" s="66" customFormat="1" ht="12.75">
      <c r="A30" s="51" t="s">
        <v>144</v>
      </c>
      <c r="B30" s="42"/>
      <c r="C30" s="43"/>
      <c r="D30" s="72"/>
      <c r="E30" s="56"/>
      <c r="F30" s="44"/>
      <c r="G30" s="45"/>
    </row>
    <row r="31" spans="1:7" s="66" customFormat="1" ht="12.75">
      <c r="A31" s="51" t="s">
        <v>145</v>
      </c>
      <c r="B31" s="42"/>
      <c r="C31" s="43"/>
      <c r="D31" s="72"/>
      <c r="E31" s="56"/>
      <c r="F31" s="44"/>
      <c r="G31" s="45"/>
    </row>
    <row r="32" spans="1:7" s="66" customFormat="1" ht="12.75">
      <c r="A32" s="51" t="s">
        <v>146</v>
      </c>
      <c r="B32" s="42"/>
      <c r="C32" s="43"/>
      <c r="D32" s="72"/>
      <c r="E32" s="56"/>
      <c r="F32" s="44"/>
      <c r="G32" s="45"/>
    </row>
    <row r="33" spans="1:7" s="66" customFormat="1" ht="12.75">
      <c r="A33" s="51" t="s">
        <v>147</v>
      </c>
      <c r="B33" s="42"/>
      <c r="C33" s="43"/>
      <c r="D33" s="72"/>
      <c r="E33" s="56"/>
      <c r="F33" s="44"/>
      <c r="G33" s="45"/>
    </row>
    <row r="34" spans="1:7" s="66" customFormat="1" ht="12.75">
      <c r="A34" s="51" t="s">
        <v>148</v>
      </c>
      <c r="B34" s="42"/>
      <c r="C34" s="43"/>
      <c r="D34" s="72"/>
      <c r="E34" s="56"/>
      <c r="F34" s="44"/>
      <c r="G34" s="45"/>
    </row>
    <row r="35" spans="1:7" s="66" customFormat="1" ht="12.75">
      <c r="A35" s="51" t="s">
        <v>149</v>
      </c>
      <c r="B35" s="42"/>
      <c r="C35" s="43"/>
      <c r="D35" s="72"/>
      <c r="E35" s="56"/>
      <c r="F35" s="44"/>
      <c r="G35" s="45"/>
    </row>
    <row r="36" spans="1:7" s="66" customFormat="1" ht="12.75">
      <c r="A36" s="51" t="s">
        <v>150</v>
      </c>
      <c r="B36" s="42"/>
      <c r="C36" s="43"/>
      <c r="D36" s="72"/>
      <c r="E36" s="56"/>
      <c r="F36" s="44"/>
      <c r="G36" s="45"/>
    </row>
    <row r="37" spans="1:7" s="66" customFormat="1" ht="12.75">
      <c r="A37" s="51" t="s">
        <v>151</v>
      </c>
      <c r="B37" s="42"/>
      <c r="C37" s="43"/>
      <c r="D37" s="72"/>
      <c r="E37" s="56"/>
      <c r="F37" s="44"/>
      <c r="G37" s="45"/>
    </row>
    <row r="38" spans="1:7" s="66" customFormat="1" ht="12.75">
      <c r="A38" s="51" t="s">
        <v>152</v>
      </c>
      <c r="B38" s="42"/>
      <c r="C38" s="43"/>
      <c r="D38" s="72"/>
      <c r="E38" s="56"/>
      <c r="F38" s="44"/>
      <c r="G38" s="45"/>
    </row>
    <row r="39" spans="1:7" s="66" customFormat="1" ht="12.75">
      <c r="A39" s="51" t="s">
        <v>153</v>
      </c>
      <c r="B39" s="42"/>
      <c r="C39" s="43"/>
      <c r="D39" s="72"/>
      <c r="E39" s="56"/>
      <c r="F39" s="44"/>
      <c r="G39" s="45"/>
    </row>
    <row r="40" spans="1:7" s="66" customFormat="1" ht="12.75">
      <c r="A40" s="71"/>
      <c r="B40" s="71"/>
      <c r="C40" s="71"/>
      <c r="D40" s="71"/>
      <c r="E40" s="71"/>
      <c r="F40" s="71"/>
      <c r="G40" s="71"/>
    </row>
    <row r="41" spans="1:7" s="66" customFormat="1" ht="12.75">
      <c r="A41" s="59" t="s">
        <v>154</v>
      </c>
      <c r="B41" s="59" t="s">
        <v>67</v>
      </c>
      <c r="C41" s="59" t="s">
        <v>60</v>
      </c>
      <c r="D41" s="59" t="s">
        <v>68</v>
      </c>
      <c r="E41" s="59" t="s">
        <v>60</v>
      </c>
      <c r="F41" s="59" t="s">
        <v>69</v>
      </c>
      <c r="G41" s="59" t="s">
        <v>60</v>
      </c>
    </row>
    <row r="42" spans="1:7" s="66" customFormat="1" ht="12.75">
      <c r="A42" s="51" t="s">
        <v>155</v>
      </c>
      <c r="B42" s="42"/>
      <c r="C42" s="43"/>
      <c r="D42" s="72"/>
      <c r="E42" s="56"/>
      <c r="F42" s="44"/>
      <c r="G42" s="45"/>
    </row>
    <row r="43" spans="1:7" s="66" customFormat="1" ht="12.75">
      <c r="A43" s="51" t="s">
        <v>156</v>
      </c>
      <c r="B43" s="42"/>
      <c r="C43" s="43"/>
      <c r="D43" s="72"/>
      <c r="E43" s="56"/>
      <c r="F43" s="44"/>
      <c r="G43" s="45"/>
    </row>
    <row r="44" spans="1:7" s="66" customFormat="1" ht="12.75">
      <c r="A44" s="51" t="s">
        <v>157</v>
      </c>
      <c r="B44" s="42"/>
      <c r="C44" s="43"/>
      <c r="D44" s="72"/>
      <c r="E44" s="56"/>
      <c r="F44" s="44"/>
      <c r="G44" s="45"/>
    </row>
    <row r="45" spans="1:7" s="66" customFormat="1" ht="12.75">
      <c r="A45" s="51" t="s">
        <v>158</v>
      </c>
      <c r="B45" s="42"/>
      <c r="C45" s="43"/>
      <c r="D45" s="72"/>
      <c r="E45" s="56"/>
      <c r="F45" s="44"/>
      <c r="G45" s="45"/>
    </row>
    <row r="46" spans="1:7" s="66" customFormat="1" ht="12.75">
      <c r="A46" s="51" t="s">
        <v>159</v>
      </c>
      <c r="B46" s="42"/>
      <c r="C46" s="43"/>
      <c r="D46" s="12"/>
      <c r="E46" s="56"/>
      <c r="F46" s="44"/>
      <c r="G46" s="45"/>
    </row>
    <row r="47" spans="1:7" s="66" customFormat="1" ht="12.75">
      <c r="A47" s="51" t="s">
        <v>160</v>
      </c>
      <c r="B47" s="42"/>
      <c r="C47" s="43"/>
      <c r="D47" s="12"/>
      <c r="E47" s="56"/>
      <c r="F47" s="44"/>
      <c r="G47" s="45"/>
    </row>
    <row r="48" spans="1:7" s="66" customFormat="1" ht="12.75">
      <c r="A48" s="51" t="s">
        <v>161</v>
      </c>
      <c r="B48" s="42"/>
      <c r="C48" s="43"/>
      <c r="D48" s="72"/>
      <c r="E48" s="56"/>
      <c r="F48" s="44"/>
      <c r="G48" s="45"/>
    </row>
    <row r="49" spans="1:7" s="66" customFormat="1" ht="12.75">
      <c r="A49" s="51" t="s">
        <v>162</v>
      </c>
      <c r="B49" s="42"/>
      <c r="C49" s="43"/>
      <c r="D49" s="72"/>
      <c r="E49" s="56"/>
      <c r="F49" s="44"/>
      <c r="G49" s="45"/>
    </row>
    <row r="50" spans="1:7" s="66" customFormat="1" ht="12.75">
      <c r="A50" s="51" t="s">
        <v>163</v>
      </c>
      <c r="B50" s="42"/>
      <c r="C50" s="43"/>
      <c r="D50" s="72"/>
      <c r="E50" s="56"/>
      <c r="F50" s="44"/>
      <c r="G50" s="45"/>
    </row>
    <row r="51" spans="1:7" s="66" customFormat="1" ht="12.75">
      <c r="A51" s="51" t="s">
        <v>164</v>
      </c>
      <c r="B51" s="42"/>
      <c r="C51" s="43"/>
      <c r="D51" s="72"/>
      <c r="E51" s="56"/>
      <c r="F51" s="44"/>
      <c r="G51" s="45"/>
    </row>
    <row r="52" spans="1:7" s="66" customFormat="1" ht="12.75">
      <c r="A52" s="51" t="s">
        <v>165</v>
      </c>
      <c r="B52" s="42"/>
      <c r="C52" s="43"/>
      <c r="D52" s="72"/>
      <c r="E52" s="56"/>
      <c r="F52" s="44"/>
      <c r="G52" s="45"/>
    </row>
    <row r="53" spans="2:7" ht="12.75">
      <c r="B53" s="73"/>
      <c r="C53" s="73"/>
      <c r="D53" s="73"/>
      <c r="E53" s="73"/>
      <c r="F53" s="73"/>
      <c r="G53" s="73"/>
    </row>
    <row r="54" s="1" customFormat="1" ht="12.75">
      <c r="A54" s="1" t="s">
        <v>109</v>
      </c>
    </row>
    <row r="55" s="1" customFormat="1" ht="12.75">
      <c r="A55" s="1" t="s">
        <v>166</v>
      </c>
    </row>
    <row r="56" s="1" customFormat="1" ht="12.75">
      <c r="A56" s="1" t="s">
        <v>110</v>
      </c>
    </row>
    <row r="57" s="1" customFormat="1" ht="12.75">
      <c r="A57" s="1" t="s">
        <v>167</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29.421875" style="74" customWidth="1"/>
    <col min="2" max="2" width="14.7109375" style="74" customWidth="1"/>
    <col min="3" max="3" width="13.421875" style="74" customWidth="1"/>
    <col min="4" max="4" width="16.57421875" style="74" customWidth="1"/>
    <col min="5" max="5" width="12.00390625" style="74" customWidth="1"/>
    <col min="6" max="6" width="22.28125" style="74" customWidth="1"/>
    <col min="7" max="16384" width="9.140625" style="74" customWidth="1"/>
  </cols>
  <sheetData>
    <row r="1" s="76" customFormat="1" ht="12.75">
      <c r="A1" s="75" t="s">
        <v>1</v>
      </c>
    </row>
    <row r="2" s="76" customFormat="1" ht="12.75">
      <c r="A2" s="75" t="s">
        <v>2</v>
      </c>
    </row>
    <row r="3" s="76" customFormat="1" ht="12.75">
      <c r="A3" s="75" t="s">
        <v>10</v>
      </c>
    </row>
    <row r="4" spans="1:4" ht="12.75">
      <c r="A4" s="77"/>
      <c r="B4" s="78"/>
      <c r="C4" s="78"/>
      <c r="D4" s="77"/>
    </row>
    <row r="5" spans="1:6" ht="12.75">
      <c r="A5" s="79" t="s">
        <v>168</v>
      </c>
      <c r="B5" s="79" t="s">
        <v>169</v>
      </c>
      <c r="C5" s="79" t="s">
        <v>170</v>
      </c>
      <c r="D5" s="79" t="s">
        <v>171</v>
      </c>
      <c r="E5" s="79" t="s">
        <v>172</v>
      </c>
      <c r="F5" s="79" t="s">
        <v>173</v>
      </c>
    </row>
    <row r="6" spans="1:6" ht="12.75">
      <c r="A6" s="80" t="s">
        <v>174</v>
      </c>
      <c r="B6" s="81"/>
      <c r="C6" s="81"/>
      <c r="D6" s="81"/>
      <c r="E6" s="81"/>
      <c r="F6" s="81"/>
    </row>
    <row r="7" spans="1:6" ht="12.75">
      <c r="A7" s="80" t="s">
        <v>175</v>
      </c>
      <c r="B7" s="81"/>
      <c r="C7" s="81"/>
      <c r="D7" s="81"/>
      <c r="E7" s="81"/>
      <c r="F7" s="81"/>
    </row>
    <row r="8" spans="1:6" ht="12.75">
      <c r="A8" s="80" t="s">
        <v>176</v>
      </c>
      <c r="B8" s="81"/>
      <c r="C8" s="81"/>
      <c r="D8" s="81"/>
      <c r="E8" s="81"/>
      <c r="F8" s="81"/>
    </row>
    <row r="9" spans="1:6" ht="12.75">
      <c r="A9" s="80" t="s">
        <v>177</v>
      </c>
      <c r="B9" s="81"/>
      <c r="C9" s="81"/>
      <c r="D9" s="81"/>
      <c r="E9" s="81"/>
      <c r="F9" s="81"/>
    </row>
    <row r="10" spans="1:6" ht="12.75">
      <c r="A10" s="80" t="s">
        <v>178</v>
      </c>
      <c r="B10" s="81"/>
      <c r="C10" s="81"/>
      <c r="D10" s="81"/>
      <c r="E10" s="81"/>
      <c r="F10" s="81"/>
    </row>
    <row r="11" spans="1:6" ht="12.75">
      <c r="A11" s="80" t="s">
        <v>179</v>
      </c>
      <c r="B11" s="81"/>
      <c r="C11" s="81"/>
      <c r="D11" s="81"/>
      <c r="E11" s="81"/>
      <c r="F11" s="81"/>
    </row>
    <row r="12" spans="1:6" ht="12.75">
      <c r="A12" s="81" t="s">
        <v>180</v>
      </c>
      <c r="B12" s="81"/>
      <c r="C12" s="81"/>
      <c r="D12" s="81"/>
      <c r="E12" s="81"/>
      <c r="F12" s="81"/>
    </row>
    <row r="13" spans="1:6" ht="12.75">
      <c r="A13" s="81" t="s">
        <v>181</v>
      </c>
      <c r="B13" s="81"/>
      <c r="C13" s="82"/>
      <c r="D13" s="81"/>
      <c r="E13" s="81"/>
      <c r="F13" s="81"/>
    </row>
    <row r="14" spans="1:6" ht="12.75">
      <c r="A14" s="80" t="s">
        <v>182</v>
      </c>
      <c r="B14" s="81"/>
      <c r="C14" s="82"/>
      <c r="D14" s="81"/>
      <c r="E14" s="81"/>
      <c r="F14" s="81"/>
    </row>
    <row r="15" spans="1:6" ht="12.75">
      <c r="A15" s="81" t="s">
        <v>183</v>
      </c>
      <c r="B15" s="81"/>
      <c r="C15" s="82"/>
      <c r="D15" s="81"/>
      <c r="E15" s="81"/>
      <c r="F15" s="81"/>
    </row>
    <row r="16" spans="1:6" ht="12.75">
      <c r="A16" s="81" t="s">
        <v>184</v>
      </c>
      <c r="B16" s="81"/>
      <c r="C16" s="82"/>
      <c r="D16" s="81"/>
      <c r="E16" s="81"/>
      <c r="F16" s="81"/>
    </row>
    <row r="17" spans="1:6" ht="12.75">
      <c r="A17" s="80" t="s">
        <v>185</v>
      </c>
      <c r="B17" s="81"/>
      <c r="C17" s="82"/>
      <c r="D17" s="81"/>
      <c r="E17" s="81"/>
      <c r="F17" s="81"/>
    </row>
    <row r="18" spans="1:6" ht="12.75">
      <c r="A18" s="81" t="s">
        <v>186</v>
      </c>
      <c r="B18" s="81"/>
      <c r="C18" s="82"/>
      <c r="D18" s="81"/>
      <c r="E18" s="81"/>
      <c r="F18" s="81"/>
    </row>
    <row r="19" spans="1:6" ht="12.75">
      <c r="A19" s="81" t="s">
        <v>187</v>
      </c>
      <c r="B19" s="81"/>
      <c r="C19" s="82"/>
      <c r="D19" s="81"/>
      <c r="E19" s="81"/>
      <c r="F19" s="81"/>
    </row>
    <row r="20" spans="1:6" ht="12.75">
      <c r="A20" s="81" t="s">
        <v>188</v>
      </c>
      <c r="B20" s="81"/>
      <c r="C20" s="82"/>
      <c r="D20" s="81"/>
      <c r="E20" s="81"/>
      <c r="F20" s="81"/>
    </row>
    <row r="21" spans="1:6" ht="12.75">
      <c r="A21" s="81" t="s">
        <v>189</v>
      </c>
      <c r="B21" s="81"/>
      <c r="C21" s="82"/>
      <c r="D21" s="81"/>
      <c r="E21" s="81"/>
      <c r="F21" s="81"/>
    </row>
    <row r="23" ht="12.75">
      <c r="A23" s="74" t="s">
        <v>190</v>
      </c>
    </row>
    <row r="24" ht="12.75">
      <c r="A24" s="74" t="s">
        <v>191</v>
      </c>
    </row>
    <row r="25" ht="12.75">
      <c r="A25" s="74" t="s">
        <v>192</v>
      </c>
    </row>
    <row r="26" ht="12.75">
      <c r="A26" s="74" t="s">
        <v>193</v>
      </c>
    </row>
    <row r="27" ht="12.75">
      <c r="A27" s="74" t="s">
        <v>194</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18.57421875" style="83" customWidth="1"/>
    <col min="2" max="2" width="7.8515625" style="83" customWidth="1"/>
    <col min="3" max="3" width="13.00390625" style="83" customWidth="1"/>
    <col min="4" max="4" width="29.421875" style="83" customWidth="1"/>
    <col min="5" max="5" width="20.8515625" style="83" customWidth="1"/>
    <col min="6" max="6" width="9.8515625" style="83" customWidth="1"/>
    <col min="7" max="16384" width="9.140625" style="83" customWidth="1"/>
  </cols>
  <sheetData>
    <row r="1" s="76" customFormat="1" ht="12.75">
      <c r="A1" s="75" t="s">
        <v>1</v>
      </c>
    </row>
    <row r="2" s="76" customFormat="1" ht="12.75">
      <c r="A2" s="75" t="s">
        <v>2</v>
      </c>
    </row>
    <row r="3" s="76" customFormat="1" ht="12.75">
      <c r="A3" s="75" t="s">
        <v>12</v>
      </c>
    </row>
    <row r="5" spans="1:6" ht="12.75">
      <c r="A5" s="79" t="s">
        <v>168</v>
      </c>
      <c r="B5" s="79" t="s">
        <v>195</v>
      </c>
      <c r="C5" s="79" t="s">
        <v>196</v>
      </c>
      <c r="D5" s="79" t="s">
        <v>197</v>
      </c>
      <c r="E5" s="79" t="s">
        <v>198</v>
      </c>
      <c r="F5" s="79" t="s">
        <v>199</v>
      </c>
    </row>
    <row r="6" spans="1:6" ht="12.75" customHeight="1">
      <c r="A6" s="84" t="s">
        <v>200</v>
      </c>
      <c r="B6" s="85"/>
      <c r="C6" s="85"/>
      <c r="D6" s="85"/>
      <c r="E6" s="85"/>
      <c r="F6" s="86"/>
    </row>
    <row r="7" spans="1:6" ht="12.75">
      <c r="A7" s="87" t="s">
        <v>201</v>
      </c>
      <c r="B7" s="88"/>
      <c r="C7" s="88"/>
      <c r="D7" s="88"/>
      <c r="E7" s="88"/>
      <c r="F7" s="88"/>
    </row>
    <row r="8" spans="1:6" ht="12.75">
      <c r="A8" s="87" t="s">
        <v>202</v>
      </c>
      <c r="B8" s="88"/>
      <c r="C8" s="88"/>
      <c r="D8" s="88"/>
      <c r="E8" s="88"/>
      <c r="F8" s="88"/>
    </row>
    <row r="9" spans="1:6" ht="12.75">
      <c r="A9" s="88" t="s">
        <v>203</v>
      </c>
      <c r="B9" s="88"/>
      <c r="C9" s="88"/>
      <c r="D9" s="88"/>
      <c r="E9" s="88"/>
      <c r="F9" s="88"/>
    </row>
    <row r="10" spans="1:6" ht="12.75" customHeight="1">
      <c r="A10" s="84" t="s">
        <v>204</v>
      </c>
      <c r="B10" s="85"/>
      <c r="C10" s="85"/>
      <c r="D10" s="85"/>
      <c r="E10" s="85"/>
      <c r="F10" s="86"/>
    </row>
    <row r="11" spans="1:6" ht="12.75">
      <c r="A11" s="88" t="s">
        <v>205</v>
      </c>
      <c r="B11" s="88"/>
      <c r="C11" s="88"/>
      <c r="D11" s="88"/>
      <c r="E11" s="88"/>
      <c r="F11" s="88"/>
    </row>
    <row r="12" spans="1:6" ht="12.75">
      <c r="A12" s="88" t="s">
        <v>206</v>
      </c>
      <c r="B12" s="88"/>
      <c r="C12" s="88"/>
      <c r="D12" s="88"/>
      <c r="E12" s="88"/>
      <c r="F12" s="88"/>
    </row>
    <row r="13" spans="1:6" ht="12.75" customHeight="1">
      <c r="A13" s="84" t="s">
        <v>207</v>
      </c>
      <c r="B13" s="85"/>
      <c r="C13" s="85"/>
      <c r="D13" s="85"/>
      <c r="E13" s="85"/>
      <c r="F13" s="86"/>
    </row>
    <row r="14" spans="1:6" ht="12.75">
      <c r="A14" s="81" t="s">
        <v>181</v>
      </c>
      <c r="B14" s="81"/>
      <c r="C14" s="81"/>
      <c r="D14" s="81"/>
      <c r="E14" s="81"/>
      <c r="F14" s="81"/>
    </row>
    <row r="15" spans="1:6" ht="12.75">
      <c r="A15" s="81" t="s">
        <v>183</v>
      </c>
      <c r="B15" s="81"/>
      <c r="C15" s="81"/>
      <c r="D15" s="81"/>
      <c r="E15" s="81"/>
      <c r="F15" s="81"/>
    </row>
    <row r="16" spans="1:6" ht="12.75">
      <c r="A16" s="81" t="s">
        <v>184</v>
      </c>
      <c r="B16" s="81"/>
      <c r="C16" s="81"/>
      <c r="D16" s="81"/>
      <c r="E16" s="81"/>
      <c r="F16" s="81"/>
    </row>
    <row r="17" spans="1:6" ht="12.75">
      <c r="A17" s="81" t="s">
        <v>186</v>
      </c>
      <c r="B17" s="81"/>
      <c r="C17" s="81"/>
      <c r="D17" s="81"/>
      <c r="E17" s="81"/>
      <c r="F17" s="81"/>
    </row>
    <row r="18" spans="1:6" ht="12.75">
      <c r="A18" s="81" t="s">
        <v>182</v>
      </c>
      <c r="B18" s="81"/>
      <c r="C18" s="81"/>
      <c r="D18" s="81"/>
      <c r="E18" s="81"/>
      <c r="F18" s="81"/>
    </row>
    <row r="19" spans="1:6" ht="12.75">
      <c r="A19" s="81" t="s">
        <v>187</v>
      </c>
      <c r="B19" s="81"/>
      <c r="C19" s="81"/>
      <c r="D19" s="81"/>
      <c r="E19" s="81"/>
      <c r="F19" s="81"/>
    </row>
    <row r="20" spans="1:6" ht="12.75">
      <c r="A20" s="81" t="s">
        <v>188</v>
      </c>
      <c r="B20" s="81"/>
      <c r="C20" s="81"/>
      <c r="D20" s="81"/>
      <c r="E20" s="81"/>
      <c r="F20" s="81"/>
    </row>
    <row r="21" spans="1:6" ht="12.75">
      <c r="A21" s="81" t="s">
        <v>189</v>
      </c>
      <c r="B21" s="81"/>
      <c r="C21" s="81"/>
      <c r="D21" s="81"/>
      <c r="E21" s="81"/>
      <c r="F21" s="81"/>
    </row>
    <row r="23" ht="12.75">
      <c r="A23" s="83" t="s">
        <v>192</v>
      </c>
    </row>
    <row r="24" ht="12.75">
      <c r="A24" s="83" t="s">
        <v>191</v>
      </c>
    </row>
    <row r="25" ht="12.75">
      <c r="A25" s="83" t="s">
        <v>194</v>
      </c>
    </row>
    <row r="26" ht="12.75">
      <c r="A26" s="74" t="s">
        <v>208</v>
      </c>
    </row>
    <row r="27" ht="12.75">
      <c r="A27" s="83" t="s">
        <v>209</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4" width="8.7109375" style="12" customWidth="1"/>
    <col min="5" max="5" width="43.8515625" style="12" customWidth="1"/>
    <col min="6" max="16384" width="8.7109375" style="12" customWidth="1"/>
  </cols>
  <sheetData>
    <row r="1" s="2" customFormat="1" ht="12.75">
      <c r="A1" s="75" t="s">
        <v>1</v>
      </c>
    </row>
    <row r="2" s="2" customFormat="1" ht="12.75">
      <c r="A2" s="75" t="s">
        <v>2</v>
      </c>
    </row>
    <row r="3" s="2" customFormat="1" ht="12.75">
      <c r="A3" s="75" t="s">
        <v>210</v>
      </c>
    </row>
    <row r="6" spans="1:3" ht="12.75">
      <c r="A6" s="60" t="s">
        <v>211</v>
      </c>
      <c r="B6" s="89"/>
      <c r="C6" s="1"/>
    </row>
    <row r="7" spans="1:3" ht="12.75">
      <c r="A7" s="90" t="s">
        <v>212</v>
      </c>
      <c r="B7" s="90"/>
      <c r="C7" s="1"/>
    </row>
    <row r="8" spans="1:3" ht="12.75">
      <c r="A8" s="91" t="s">
        <v>213</v>
      </c>
      <c r="B8" s="91"/>
      <c r="C8" s="92" t="s">
        <v>214</v>
      </c>
    </row>
    <row r="9" spans="1:3" ht="12.75">
      <c r="A9" s="91" t="s">
        <v>215</v>
      </c>
      <c r="B9" s="91"/>
      <c r="C9" s="93" t="s">
        <v>214</v>
      </c>
    </row>
    <row r="10" spans="1:3" ht="12.75">
      <c r="A10" s="91" t="s">
        <v>216</v>
      </c>
      <c r="B10" s="91"/>
      <c r="C10" s="94" t="s">
        <v>214</v>
      </c>
    </row>
    <row r="11" spans="1:3" ht="12.75">
      <c r="A11" s="90" t="s">
        <v>217</v>
      </c>
      <c r="B11" s="90"/>
      <c r="C11" s="1"/>
    </row>
    <row r="12" spans="1:3" ht="12.75">
      <c r="A12" s="60" t="s">
        <v>218</v>
      </c>
      <c r="B12" s="95">
        <f>B8*B9*B10</f>
        <v>0</v>
      </c>
      <c r="C12" s="1"/>
    </row>
    <row r="13" spans="1:3" ht="12.75">
      <c r="A13" s="60" t="s">
        <v>219</v>
      </c>
      <c r="B13" s="95">
        <f>B6-(B12*B6)</f>
        <v>0</v>
      </c>
      <c r="C13" s="1"/>
    </row>
    <row r="15" ht="12.75">
      <c r="A15" s="1" t="s">
        <v>108</v>
      </c>
    </row>
    <row r="16" ht="12.75">
      <c r="A16" s="1" t="s">
        <v>220</v>
      </c>
    </row>
    <row r="17" ht="12.75">
      <c r="A17" s="1" t="s">
        <v>190</v>
      </c>
    </row>
    <row r="18" spans="1:3" ht="12.75" customHeight="1">
      <c r="A18" s="96" t="s">
        <v>221</v>
      </c>
      <c r="B18" s="96"/>
      <c r="C18" s="96"/>
    </row>
    <row r="20" spans="1:3" ht="12.75" customHeight="1">
      <c r="A20" s="97" t="s">
        <v>222</v>
      </c>
      <c r="B20" s="97"/>
      <c r="C20" s="97"/>
    </row>
    <row r="21" spans="1:3" ht="12.75" customHeight="1">
      <c r="A21" s="97" t="s">
        <v>223</v>
      </c>
      <c r="B21" s="97"/>
      <c r="C21" s="97"/>
    </row>
  </sheetData>
  <sheetProtection selectLockedCells="1" selectUnlockedCells="1"/>
  <mergeCells count="3">
    <mergeCell ref="A18:C18"/>
    <mergeCell ref="A20:C20"/>
    <mergeCell ref="A21:C2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224</v>
      </c>
    </row>
    <row r="5" spans="1:3" ht="12.75">
      <c r="A5" s="60" t="s">
        <v>225</v>
      </c>
      <c r="B5" s="89"/>
      <c r="C5" s="1"/>
    </row>
    <row r="6" spans="1:3" ht="12.75">
      <c r="A6" s="90" t="s">
        <v>212</v>
      </c>
      <c r="B6" s="90"/>
      <c r="C6" s="1"/>
    </row>
    <row r="7" spans="1:3" ht="12.75">
      <c r="A7" s="91" t="s">
        <v>213</v>
      </c>
      <c r="B7" s="91"/>
      <c r="C7" s="92" t="s">
        <v>214</v>
      </c>
    </row>
    <row r="8" spans="1:3" ht="12.75">
      <c r="A8" s="91" t="s">
        <v>226</v>
      </c>
      <c r="B8" s="91"/>
      <c r="C8" s="93" t="s">
        <v>214</v>
      </c>
    </row>
    <row r="9" spans="1:3" ht="12.75">
      <c r="A9" s="91" t="s">
        <v>216</v>
      </c>
      <c r="B9" s="91"/>
      <c r="C9" s="94" t="s">
        <v>214</v>
      </c>
    </row>
    <row r="10" spans="1:3" ht="12.75">
      <c r="A10" s="90" t="s">
        <v>217</v>
      </c>
      <c r="B10" s="90"/>
      <c r="C10" s="1"/>
    </row>
    <row r="11" spans="1:3" ht="12.75">
      <c r="A11" s="60" t="s">
        <v>227</v>
      </c>
      <c r="B11" s="95">
        <f>B7*B8*B9</f>
        <v>0</v>
      </c>
      <c r="C11" s="1"/>
    </row>
    <row r="12" spans="1:3" ht="12.75">
      <c r="A12" s="60" t="s">
        <v>228</v>
      </c>
      <c r="B12" s="95">
        <f>B5-(B11*B5)</f>
        <v>0</v>
      </c>
      <c r="C12" s="1"/>
    </row>
    <row r="14" ht="12.75">
      <c r="A14" s="1" t="s">
        <v>108</v>
      </c>
    </row>
    <row r="15" ht="12.75">
      <c r="A15" s="1" t="s">
        <v>190</v>
      </c>
    </row>
    <row r="16" ht="12.75">
      <c r="A16" s="1" t="s">
        <v>191</v>
      </c>
    </row>
    <row r="17" spans="1:3" ht="12.75" customHeight="1">
      <c r="A17" s="96" t="s">
        <v>221</v>
      </c>
      <c r="B17" s="96"/>
      <c r="C17" s="96"/>
    </row>
    <row r="19" spans="1:3" ht="12.75" customHeight="1">
      <c r="A19" s="97" t="s">
        <v>222</v>
      </c>
      <c r="B19" s="97"/>
      <c r="C19" s="97"/>
    </row>
    <row r="20" spans="1:3" ht="12.75" customHeight="1">
      <c r="A20" s="97" t="s">
        <v>229</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61.8515625" style="12" customWidth="1"/>
    <col min="2" max="2" width="8.7109375" style="12" customWidth="1"/>
    <col min="3" max="3" width="12.8515625" style="12" customWidth="1"/>
    <col min="4" max="16384" width="8.7109375" style="12" customWidth="1"/>
  </cols>
  <sheetData>
    <row r="1" s="2" customFormat="1" ht="12.75">
      <c r="A1" s="75" t="s">
        <v>1</v>
      </c>
    </row>
    <row r="2" s="2" customFormat="1" ht="12.75">
      <c r="A2" s="75" t="s">
        <v>2</v>
      </c>
    </row>
    <row r="3" s="2" customFormat="1" ht="12.75">
      <c r="A3" s="75" t="s">
        <v>230</v>
      </c>
    </row>
    <row r="5" spans="1:3" ht="12.75">
      <c r="A5" s="60" t="s">
        <v>231</v>
      </c>
      <c r="B5" s="89"/>
      <c r="C5" s="1"/>
    </row>
    <row r="6" spans="1:3" ht="12.75">
      <c r="A6" s="90" t="s">
        <v>212</v>
      </c>
      <c r="B6" s="90"/>
      <c r="C6" s="1"/>
    </row>
    <row r="7" spans="1:3" ht="12.75">
      <c r="A7" s="91" t="s">
        <v>213</v>
      </c>
      <c r="B7" s="91"/>
      <c r="C7" s="92" t="s">
        <v>214</v>
      </c>
    </row>
    <row r="8" spans="1:3" ht="12.75">
      <c r="A8" s="91" t="s">
        <v>226</v>
      </c>
      <c r="B8" s="91"/>
      <c r="C8" s="93" t="s">
        <v>214</v>
      </c>
    </row>
    <row r="9" spans="1:3" ht="12.75">
      <c r="A9" s="91" t="s">
        <v>216</v>
      </c>
      <c r="B9" s="91"/>
      <c r="C9" s="94" t="s">
        <v>214</v>
      </c>
    </row>
    <row r="10" spans="1:3" ht="12.75">
      <c r="A10" s="90" t="s">
        <v>217</v>
      </c>
      <c r="B10" s="90"/>
      <c r="C10" s="1"/>
    </row>
    <row r="11" spans="1:3" ht="12.75">
      <c r="A11" s="60" t="s">
        <v>227</v>
      </c>
      <c r="B11" s="95">
        <f>B7*B8*B9</f>
        <v>0</v>
      </c>
      <c r="C11" s="1"/>
    </row>
    <row r="12" spans="1:3" ht="12.75">
      <c r="A12" s="60" t="s">
        <v>232</v>
      </c>
      <c r="B12" s="95">
        <f>B5-(B11*B5)</f>
        <v>0</v>
      </c>
      <c r="C12" s="1"/>
    </row>
    <row r="14" ht="12.75">
      <c r="A14" s="1" t="s">
        <v>108</v>
      </c>
    </row>
    <row r="15" ht="12.75">
      <c r="A15" s="1" t="s">
        <v>190</v>
      </c>
    </row>
    <row r="16" ht="12.75">
      <c r="A16" s="1" t="s">
        <v>233</v>
      </c>
    </row>
    <row r="17" spans="1:3" ht="12.75" customHeight="1">
      <c r="A17" s="96" t="s">
        <v>221</v>
      </c>
      <c r="B17" s="96"/>
      <c r="C17" s="96"/>
    </row>
    <row r="19" spans="1:3" ht="12.75" customHeight="1">
      <c r="A19" s="97" t="s">
        <v>222</v>
      </c>
      <c r="B19" s="97"/>
      <c r="C19" s="97"/>
    </row>
    <row r="20" spans="1:3" ht="12.75" customHeight="1">
      <c r="A20" s="97" t="s">
        <v>234</v>
      </c>
      <c r="B20" s="97"/>
      <c r="C20" s="97"/>
    </row>
  </sheetData>
  <sheetProtection selectLockedCells="1" selectUnlockedCells="1"/>
  <mergeCells count="3">
    <mergeCell ref="A17:C17"/>
    <mergeCell ref="A19:C19"/>
    <mergeCell ref="A20:C20"/>
  </mergeCells>
  <printOptions/>
  <pageMargins left="0.7" right="0.7" top="0.3958333333333333" bottom="0.75" header="0" footer="0.3"/>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9.140625" style="1" customWidth="1"/>
    <col min="3" max="3" width="12.140625" style="1" customWidth="1"/>
    <col min="4" max="16384" width="9.140625" style="1" customWidth="1"/>
  </cols>
  <sheetData>
    <row r="1" s="2" customFormat="1" ht="12.75">
      <c r="A1" s="75" t="s">
        <v>1</v>
      </c>
    </row>
    <row r="2" s="2" customFormat="1" ht="12.75">
      <c r="A2" s="75" t="s">
        <v>2</v>
      </c>
    </row>
    <row r="3" s="2" customFormat="1" ht="12.75">
      <c r="A3" s="75" t="s">
        <v>235</v>
      </c>
    </row>
    <row r="5" spans="1:2" ht="12.75">
      <c r="A5" s="60" t="s">
        <v>236</v>
      </c>
      <c r="B5" s="89"/>
    </row>
    <row r="6" spans="1:2" ht="12.75">
      <c r="A6" s="90" t="s">
        <v>212</v>
      </c>
      <c r="B6" s="90"/>
    </row>
    <row r="7" spans="1:3" ht="12.75">
      <c r="A7" s="91" t="s">
        <v>213</v>
      </c>
      <c r="B7" s="91"/>
      <c r="C7" s="92" t="s">
        <v>214</v>
      </c>
    </row>
    <row r="8" spans="1:3" ht="12.75">
      <c r="A8" s="91" t="s">
        <v>237</v>
      </c>
      <c r="B8" s="91"/>
      <c r="C8" s="93" t="s">
        <v>214</v>
      </c>
    </row>
    <row r="9" spans="1:3" ht="12.75">
      <c r="A9" s="91" t="s">
        <v>238</v>
      </c>
      <c r="B9" s="91"/>
      <c r="C9" s="94" t="s">
        <v>214</v>
      </c>
    </row>
    <row r="10" spans="1:2" ht="12.75">
      <c r="A10" s="90" t="s">
        <v>217</v>
      </c>
      <c r="B10" s="90"/>
    </row>
    <row r="11" spans="1:2" ht="12.75">
      <c r="A11" s="60" t="s">
        <v>239</v>
      </c>
      <c r="B11" s="95">
        <f>B7*B8*B9</f>
        <v>0</v>
      </c>
    </row>
    <row r="12" spans="1:2" ht="12.75">
      <c r="A12" s="60" t="s">
        <v>240</v>
      </c>
      <c r="B12" s="95">
        <f>B5-(B11*B5)</f>
        <v>0</v>
      </c>
    </row>
    <row r="14" ht="12.75">
      <c r="A14" s="1" t="s">
        <v>108</v>
      </c>
    </row>
    <row r="15" ht="12.75">
      <c r="A15" s="1" t="s">
        <v>241</v>
      </c>
    </row>
    <row r="16" ht="12.75">
      <c r="A16" s="1" t="s">
        <v>190</v>
      </c>
    </row>
    <row r="17" spans="1:3" ht="12.75" customHeight="1">
      <c r="A17" s="96" t="s">
        <v>221</v>
      </c>
      <c r="B17" s="96"/>
      <c r="C17" s="96"/>
    </row>
    <row r="19" spans="1:3" ht="12.75" customHeight="1">
      <c r="A19" s="97" t="s">
        <v>222</v>
      </c>
      <c r="B19" s="97"/>
      <c r="C19" s="97"/>
    </row>
    <row r="20" spans="1:3" ht="12.75" customHeight="1">
      <c r="A20" s="97" t="s">
        <v>242</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2013-08-27T04:49:14Z</dcterms:modified>
  <cp:category/>
  <cp:version/>
  <cp:contentType/>
  <cp:contentStatus/>
  <cp:revision>11</cp:revision>
</cp:coreProperties>
</file>