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<sst xmlns="http://schemas.openxmlformats.org/spreadsheetml/2006/main" count="468" uniqueCount="274">
  <si>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</si>
  <si>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Democratic Republic of The Congo</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</si>
  <si>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</si>
  <si>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</si>
  <si>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</si>
  <si>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</si>
  <si>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</si>
  <si>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</si>
  <si>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</si>
  <si>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</si>
  <si>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</si>
  <si>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</si>
  <si>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</si>
  <si>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</si>
  <si>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</si>
  <si>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</si>
  <si>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</si>
  <si>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</si>
  <si>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</si>
  <si>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</si>
  <si>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</si>
  <si>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</si>
  <si>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</si>
  <si>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</si>
  <si>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</si>
  <si>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</si>
  <si>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</si>
  <si>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</si>
  <si>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</si>
  <si>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</si>
  <si>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</si>
  <si>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</si>
  <si>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</si>
  <si>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</si>
  <si>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</si>
  <si>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</si>
  <si>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</si>
  <si>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</si>
  <si>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</si>
  <si>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</si>
  <si>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</si>
  <si>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</si>
  <si>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</si>
  <si>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</si>
  <si>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</si>
  <si>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</si>
  <si>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</si>
  <si>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</si>
  <si>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</si>
  <si>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</si>
  <si>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</si>
  <si>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</si>
  <si>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</si>
  <si>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</si>
  <si>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</si>
  <si>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</si>
  <si>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</si>
  <si>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</si>
  <si>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</si>
  <si>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</si>
  <si>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</si>
  <si>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</si>
  <si>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</si>
  <si>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</si>
  <si>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</si>
  <si>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</si>
  <si>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</si>
  <si>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</si>
  <si>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</si>
  <si>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</si>
  <si>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</si>
  <si>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</si>
  <si>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</si>
  <si>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</si>
  <si>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</si>
  <si>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</si>
  <si>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</si>
  <si>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</si>
  <si>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</si>
  <si>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</si>
  <si>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</si>
  <si>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</si>
  <si>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</si>
  <si>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</si>
  <si>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</si>
  <si>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</si>
  <si>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</si>
  <si>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</si>
  <si>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</si>
  <si>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</si>
  <si>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</si>
  <si>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</si>
  <si>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</si>
  <si>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</si>
  <si>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</si>
  <si>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</si>
  <si>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</si>
  <si>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</si>
  <si>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</si>
  <si>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</si>
  <si>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</si>
  <si>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</si>
  <si>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</si>
  <si>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</si>
  <si>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</si>
  <si>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</si>
  <si>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</si>
  <si>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</si>
  <si>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</si>
  <si>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</si>
  <si>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</si>
  <si>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</si>
  <si>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</si>
  <si>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</si>
  <si>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</si>
  <si>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</si>
  <si>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</si>
  <si>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</si>
  <si>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</si>
  <si>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</si>
  <si>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</si>
  <si>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</si>
  <si>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</si>
  <si>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</si>
  <si>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</si>
  <si>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</si>
  <si>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</si>
  <si>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</si>
  <si>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</si>
  <si>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</si>
  <si>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</si>
  <si>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</si>
  <si>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</si>
  <si>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</si>
  <si>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</si>
  <si>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</si>
  <si>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</si>
  <si>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</si>
  <si>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</si>
  <si>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</si>
  <si>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</si>
  <si>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</si>
  <si>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</si>
  <si>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</si>
  <si>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</si>
  <si>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10 000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</si>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</sst>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278342</v>
      </c>
      <c r="C12" s="26">
        <v>279158</v>
      </c>
      <c r="D12" s="26">
        <v>557500</v>
      </c>
      <c r="E12" s="27"/>
      <c r="F12" s="27"/>
      <c r="G12" s="28">
        <f>E12+F12</f>
        <v>0</v>
      </c>
      <c r="H12" s="27"/>
      <c r="I12" s="27"/>
      <c r="J12" s="28">
        <f>H12+I12</f>
        <v>0</v>
      </c>
    </row>
    <row r="13" spans="1:10" ht="12.75">
      <c r="A13" s="25" t="s">
        <v>44</v>
      </c>
      <c r="B13" s="26">
        <v>230099</v>
      </c>
      <c r="C13" s="26">
        <v>228052</v>
      </c>
      <c r="D13" s="26">
        <v>458151</v>
      </c>
      <c r="E13" s="27"/>
      <c r="F13" s="27"/>
      <c r="G13" s="28">
        <f>E13+F13</f>
        <v>0</v>
      </c>
      <c r="H13" s="27"/>
      <c r="I13" s="27"/>
      <c r="J13" s="28">
        <f>H13+I13</f>
        <v>0</v>
      </c>
    </row>
    <row r="14" spans="1:10" ht="12.75">
      <c r="A14" s="25" t="s">
        <v>45</v>
      </c>
      <c r="B14" s="26">
        <v>205101</v>
      </c>
      <c r="C14" s="26">
        <v>207262</v>
      </c>
      <c r="D14" s="26">
        <v>412363</v>
      </c>
      <c r="E14" s="27"/>
      <c r="F14" s="27"/>
      <c r="G14" s="28">
        <f>E14+F14</f>
        <v>0</v>
      </c>
      <c r="H14" s="27"/>
      <c r="I14" s="27"/>
      <c r="J14" s="28">
        <f>H14+I14</f>
        <v>0</v>
      </c>
    </row>
    <row r="15" spans="1:10" ht="12.75">
      <c r="A15" s="25" t="s">
        <v>46</v>
      </c>
      <c r="B15" s="26">
        <v>183295</v>
      </c>
      <c r="C15" s="26">
        <v>196070</v>
      </c>
      <c r="D15" s="26">
        <v>379365</v>
      </c>
      <c r="E15" s="27"/>
      <c r="F15" s="27"/>
      <c r="G15" s="28">
        <f>E15+F15</f>
        <v>0</v>
      </c>
      <c r="H15" s="27"/>
      <c r="I15" s="27"/>
      <c r="J15" s="28">
        <f>H15+I15</f>
        <v>0</v>
      </c>
    </row>
    <row r="16" spans="1:10" ht="12.75">
      <c r="A16" s="25" t="s">
        <v>47</v>
      </c>
      <c r="B16" s="26">
        <v>164340</v>
      </c>
      <c r="C16" s="26">
        <v>191160</v>
      </c>
      <c r="D16" s="26">
        <v>355500</v>
      </c>
      <c r="E16" s="27"/>
      <c r="F16" s="27"/>
      <c r="G16" s="28">
        <f>E16+F16</f>
        <v>0</v>
      </c>
      <c r="H16" s="27"/>
      <c r="I16" s="27"/>
      <c r="J16" s="28">
        <f>H16+I16</f>
        <v>0</v>
      </c>
    </row>
    <row r="17" spans="1:10" ht="12.75">
      <c r="A17" s="25" t="s">
        <v>48</v>
      </c>
      <c r="B17" s="26">
        <v>163098</v>
      </c>
      <c r="C17" s="26">
        <v>171299</v>
      </c>
      <c r="D17" s="26">
        <v>334397</v>
      </c>
      <c r="E17" s="27"/>
      <c r="F17" s="27"/>
      <c r="G17" s="28">
        <f>E17+F17</f>
        <v>0</v>
      </c>
      <c r="H17" s="27"/>
      <c r="I17" s="27"/>
      <c r="J17" s="28">
        <f>H17+I17</f>
        <v>0</v>
      </c>
    </row>
    <row r="18" spans="1:10" ht="12.75">
      <c r="A18" s="25" t="s">
        <v>49</v>
      </c>
      <c r="B18" s="26">
        <v>147570</v>
      </c>
      <c r="C18" s="26">
        <v>141911</v>
      </c>
      <c r="D18" s="26">
        <v>289481</v>
      </c>
      <c r="E18" s="27"/>
      <c r="F18" s="27"/>
      <c r="G18" s="28">
        <f>E18+F18</f>
        <v>0</v>
      </c>
      <c r="H18" s="27"/>
      <c r="I18" s="27"/>
      <c r="J18" s="28">
        <f>H18+I18</f>
        <v>0</v>
      </c>
    </row>
    <row r="19" spans="1:10" ht="12.75">
      <c r="A19" s="25" t="s">
        <v>50</v>
      </c>
      <c r="B19" s="26">
        <v>124027</v>
      </c>
      <c r="C19" s="26">
        <v>114601</v>
      </c>
      <c r="D19" s="26">
        <v>238628</v>
      </c>
      <c r="E19" s="27"/>
      <c r="F19" s="27"/>
      <c r="G19" s="28">
        <f>E19+F19</f>
        <v>0</v>
      </c>
      <c r="H19" s="27"/>
      <c r="I19" s="27"/>
      <c r="J19" s="28">
        <f>H19+I19</f>
        <v>0</v>
      </c>
    </row>
    <row r="20" spans="1:10" ht="12.75">
      <c r="A20" s="25" t="s">
        <v>51</v>
      </c>
      <c r="B20" s="26">
        <v>93830</v>
      </c>
      <c r="C20" s="26">
        <v>86626</v>
      </c>
      <c r="D20" s="26">
        <v>180456</v>
      </c>
      <c r="E20" s="27"/>
      <c r="F20" s="27"/>
      <c r="G20" s="28">
        <f>E20+F20</f>
        <v>0</v>
      </c>
      <c r="H20" s="27"/>
      <c r="I20" s="27"/>
      <c r="J20" s="28">
        <f>H20+I20</f>
        <v>0</v>
      </c>
    </row>
    <row r="21" spans="1:10" ht="12.75">
      <c r="A21" s="25" t="s">
        <v>52</v>
      </c>
      <c r="B21" s="26">
        <v>70361</v>
      </c>
      <c r="C21" s="26">
        <v>66672</v>
      </c>
      <c r="D21" s="26">
        <v>137033</v>
      </c>
      <c r="E21" s="27"/>
      <c r="F21" s="27"/>
      <c r="G21" s="28">
        <f>E21+F21</f>
        <v>0</v>
      </c>
      <c r="H21" s="27"/>
      <c r="I21" s="27"/>
      <c r="J21" s="28">
        <f>H21+I21</f>
        <v>0</v>
      </c>
    </row>
    <row r="22" spans="1:10" ht="12.75">
      <c r="A22" s="25" t="s">
        <v>53</v>
      </c>
      <c r="B22" s="26">
        <v>49171</v>
      </c>
      <c r="C22" s="26">
        <v>53470</v>
      </c>
      <c r="D22" s="26">
        <v>102641</v>
      </c>
      <c r="E22" s="27"/>
      <c r="F22" s="27"/>
      <c r="G22" s="28">
        <f>E22+F22</f>
        <v>0</v>
      </c>
      <c r="H22" s="27"/>
      <c r="I22" s="27"/>
      <c r="J22" s="28">
        <f>H22+I22</f>
        <v>0</v>
      </c>
    </row>
    <row r="23" spans="1:10" ht="12.75">
      <c r="A23" s="25" t="s">
        <v>54</v>
      </c>
      <c r="B23" s="26">
        <v>35307</v>
      </c>
      <c r="C23" s="26">
        <v>39160</v>
      </c>
      <c r="D23" s="26">
        <v>74467</v>
      </c>
      <c r="E23" s="27"/>
      <c r="F23" s="27"/>
      <c r="G23" s="28">
        <f>E23+F23</f>
        <v>0</v>
      </c>
      <c r="H23" s="27"/>
      <c r="I23" s="27"/>
      <c r="J23" s="28">
        <f>H23+I23</f>
        <v>0</v>
      </c>
    </row>
    <row r="24" spans="1:10" ht="12.75">
      <c r="A24" s="25" t="s">
        <v>55</v>
      </c>
      <c r="B24" s="26">
        <v>26655</v>
      </c>
      <c r="C24" s="26">
        <v>31320</v>
      </c>
      <c r="D24" s="26">
        <v>57975</v>
      </c>
      <c r="E24" s="27"/>
      <c r="F24" s="27"/>
      <c r="G24" s="28">
        <f>E24+F24</f>
        <v>0</v>
      </c>
      <c r="H24" s="27"/>
      <c r="I24" s="27"/>
      <c r="J24" s="28">
        <f>H24+I24</f>
        <v>0</v>
      </c>
    </row>
    <row r="25" spans="1:10" ht="12.75">
      <c r="A25" s="25" t="s">
        <v>56</v>
      </c>
      <c r="B25" s="26">
        <v>50161</v>
      </c>
      <c r="C25" s="26">
        <v>69372</v>
      </c>
      <c r="D25" s="26">
        <v>119533</v>
      </c>
      <c r="E25" s="27"/>
      <c r="F25" s="27"/>
      <c r="G25" s="28">
        <f>E25+F25</f>
        <v>0</v>
      </c>
      <c r="H25" s="27"/>
      <c r="I25" s="27"/>
      <c r="J25" s="28">
        <f>H25+I25</f>
        <v>0</v>
      </c>
    </row>
    <row r="26" spans="1:10" ht="12.75">
      <c r="A26" s="25" t="s">
        <v>42</v>
      </c>
      <c r="B26" s="28">
        <f>SUM(B12:B25)</f>
        <v>1821357</v>
      </c>
      <c r="C26" s="28">
        <f>SUM(C12:C25)</f>
        <v>1876133</v>
      </c>
      <c r="D26" s="26">
        <v>3697490</v>
      </c>
      <c r="E26" s="28">
        <f>SUM(E12:E25)</f>
        <v>0</v>
      </c>
      <c r="F26" s="28">
        <f>SUM(F12:F25)</f>
        <v>0</v>
      </c>
      <c r="G26" s="28">
        <f>E26+F26</f>
        <v>0</v>
      </c>
      <c r="H26" s="28">
        <f>SUM(H12:H25)</f>
        <v>0</v>
      </c>
      <c r="I26" s="28">
        <f>SUM(I12:I25)</f>
        <v>0</v>
      </c>
      <c r="J26" s="28">
        <f>H26+I26</f>
        <v>0</v>
      </c>
    </row>
    <row r="27" spans="1:10" ht="12.75">
      <c r="A27" s="29" t="s">
        <v>57</v>
      </c>
      <c r="B27" s="30"/>
      <c r="C27" s="31">
        <f>SUM(C15:C20)</f>
        <v>901667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144.632</v>
      </c>
      <c r="C41" s="43" t="s">
        <v>72</v>
      </c>
      <c r="D41" s="44"/>
      <c r="E41" s="45"/>
      <c r="F41" s="44"/>
      <c r="G41" s="45"/>
      <c r="L41" s="12"/>
      <c r="M41" s="12"/>
    </row>
    <row r="42" spans="1:13" s="46" customFormat="1" ht="12.75">
      <c r="A42" s="25" t="s">
        <v>77</v>
      </c>
      <c r="B42" s="42">
        <v>63.8</v>
      </c>
      <c r="C42" s="43" t="s">
        <v>72</v>
      </c>
      <c r="D42" s="44"/>
      <c r="E42" s="45"/>
      <c r="F42" s="44"/>
      <c r="G42" s="45"/>
      <c r="L42" s="12"/>
      <c r="M42" s="12"/>
    </row>
    <row r="43" spans="1:13" s="46" customFormat="1" ht="12.75">
      <c r="A43" s="41" t="s">
        <v>78</v>
      </c>
      <c r="B43" s="42">
        <v>98.8</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