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<sst xmlns="http://schemas.openxmlformats.org/spreadsheetml/2006/main" count="259" uniqueCount="177">
  <si>
    <t>PHG Needs Assessment Calculator</t>
  </si>
  <si>
    <t>Russian Federation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</si>
  <si>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</si>
  <si>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</si>
  <si>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</si>
  <si>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</si>
  <si>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</si>
  <si>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</si>
  <si>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</si>
  <si>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</si>
  <si>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</si>
  <si>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</si>
  <si>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</si>
  <si>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</si>
  <si>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</si>
  <si>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</si>
  <si>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</si>
  <si>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</si>
  <si>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</si>
  <si>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</si>
  <si>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</si>
  <si>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</si>
  <si>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</si>
  <si>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</si>
  <si>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</si>
  <si>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</si>
  <si>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</si>
  <si>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</si>
  <si>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</si>
  <si>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</si>
  <si>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</si>
  <si>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</si>
  <si>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</si>
  <si>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</si>
  <si>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</si>
  <si>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</si>
  <si>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</si>
  <si>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</si>
  <si>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</si>
  <si>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</si>
  <si>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</si>
  <si>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</si>
  <si>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</si>
  <si>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</si>
  <si>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</si>
  <si>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</si>
  <si>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</si>
  <si>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</si>
  <si>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</si>
  <si>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</si>
  <si>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</si>
  <si>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</si>
  <si>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</si>
  <si>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</si>
  <si>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</si>
  <si>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</si>
  <si>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9.56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</si>
  <si>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</si>
  <si>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</si>
  <si>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</si>
  <si>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</si>
  <si>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</si>
  <si>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</si>
  <si>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68.82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</si>
  <si>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</si>
  <si>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</si>
  <si>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</si>
  <si>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</si>
  <si>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</si>
  <si>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</si>
  <si>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</si>
  <si>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</si>
  <si>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79.5</t>
  </si>
  <si>
    <t>Unmet need for family planning (%)</t>
  </si>
  <si>
    <t> </t>
  </si>
  <si>
    <t>Total fertility rate</t>
  </si>
  <si>
    <t>1.51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</si>
  <si>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</si>
  <si>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</si>
  <si>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</si>
  <si>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</si>
  <si>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</si>
  <si>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</si>
  <si>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</si>
  <si>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20050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</si>
  <si>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</si>
  <si>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</si>
  <si>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</si>
  <si>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</si>
  <si>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</si>
  <si>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</si>
  <si>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</si>
  <si>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</si>
  <si>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</si>
  <si>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</si>
  <si>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</si>
  <si>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</si>
  <si>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</si>
  <si>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</si>
  <si>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</si>
  <si>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</si>
  <si>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1316.3</t>
  </si>
  <si>
    <t>Total expenditure on health as percentage of GDP</t>
  </si>
  <si>
    <t>6.2</t>
  </si>
  <si>
    <t xml:space="preserve">Per capita government expenditure on health (PPP int. $) </t>
  </si>
  <si>
    <t>786.1</t>
  </si>
  <si>
    <t xml:space="preserve">External resources for health as percentage of total expenditure on health </t>
  </si>
  <si>
    <t>22.7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</si>
  <si>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</si>
  <si>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</si>
  <si>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</si>
  <si>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87.9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</si>
  <si>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</si>
  <si>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</si>
  <si>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</si>
  <si>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10.1</t>
  </si>
  <si>
    <t>Health Workforce</t>
  </si>
  <si>
    <t>Number of nursing and midwifery personnel</t>
  </si>
  <si>
    <t>1214292</t>
  </si>
  <si>
    <t xml:space="preserve">Nursing and midwifery personnel density (per 10,000 population)  </t>
  </si>
  <si>
    <t>85.2</t>
  </si>
  <si>
    <t>Number of physicians</t>
  </si>
  <si>
    <t>614183</t>
  </si>
  <si>
    <t xml:space="preserve">Physician density (per 10 000 population) </t>
  </si>
  <si>
    <t>43.089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</si>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</sst>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4083535</v>
      </c>
      <c r="C12" s="24">
        <v>3883991</v>
      </c>
      <c r="D12" s="24">
        <v>7967526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3630042</v>
      </c>
      <c r="C13" s="24">
        <v>3460910</v>
      </c>
      <c r="D13" s="24">
        <v>7090952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3385168</v>
      </c>
      <c r="C14" s="24">
        <v>3224654</v>
      </c>
      <c r="D14" s="24">
        <v>6609822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4277893</v>
      </c>
      <c r="C15" s="24">
        <v>4111501</v>
      </c>
      <c r="D15" s="24">
        <v>8389394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6170174</v>
      </c>
      <c r="C16" s="24">
        <v>5999283</v>
      </c>
      <c r="D16" s="24">
        <v>12169457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6009771</v>
      </c>
      <c r="C17" s="24">
        <v>5972314</v>
      </c>
      <c r="D17" s="24">
        <v>11982085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5434071</v>
      </c>
      <c r="C18" s="24">
        <v>5545999</v>
      </c>
      <c r="D18" s="24">
        <v>10980070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4972367</v>
      </c>
      <c r="C19" s="24">
        <v>5200105</v>
      </c>
      <c r="D19" s="24">
        <v>10172472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4474293</v>
      </c>
      <c r="C20" s="24">
        <v>4766405</v>
      </c>
      <c r="D20" s="24">
        <v>9240698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5039255</v>
      </c>
      <c r="C21" s="24">
        <v>5632283</v>
      </c>
      <c r="D21" s="24">
        <v>10671538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5248325</v>
      </c>
      <c r="C22" s="24">
        <v>6234232</v>
      </c>
      <c r="D22" s="24">
        <v>11482557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4351753</v>
      </c>
      <c r="C23" s="24">
        <v>5670006</v>
      </c>
      <c r="D23" s="24">
        <v>10021758.999999998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3245222</v>
      </c>
      <c r="C24" s="24">
        <v>4587142</v>
      </c>
      <c r="D24" s="24">
        <v>7832364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5707924</v>
      </c>
      <c r="C25" s="24">
        <v>12503609</v>
      </c>
      <c r="D25" s="24">
        <v>18211533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66029793</v>
      </c>
      <c r="C26" s="26">
        <f>SUM(C12:C25)</f>
        <v>76792434</v>
      </c>
      <c r="D26" s="24">
        <v>142822227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31595607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1688.954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9.8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11.9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86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 t="s">
        <v>88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91</v>
      </c>
      <c r="C65" s="60" t="s">
        <v>92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89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89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89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 t="s">
        <v>107</v>
      </c>
      <c r="C15" s="71" t="s">
        <v>89</v>
      </c>
      <c r="D15" s="41"/>
      <c r="E15" s="42"/>
      <c r="F15" s="41"/>
      <c r="G15" s="42"/>
      <c r="M15" s="67"/>
    </row>
    <row r="16" spans="1:13" s="52" customFormat="1" ht="12.75">
      <c r="A16" s="48" t="s">
        <v>108</v>
      </c>
      <c r="B16" s="70" t="s">
        <v>109</v>
      </c>
      <c r="C16" s="71" t="s">
        <v>89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110</v>
      </c>
      <c r="B17" s="70" t="s">
        <v>111</v>
      </c>
      <c r="C17" s="71" t="s">
        <v>89</v>
      </c>
      <c r="D17" s="41"/>
      <c r="E17" s="42"/>
      <c r="F17" s="41"/>
      <c r="G17" s="42"/>
      <c r="M17" s="67"/>
    </row>
    <row r="18" spans="1:13" s="52" customFormat="1" ht="12.75">
      <c r="A18" s="48" t="s">
        <v>112</v>
      </c>
      <c r="B18" s="70" t="s">
        <v>113</v>
      </c>
      <c r="C18" s="71" t="s">
        <v>89</v>
      </c>
      <c r="D18" s="41"/>
      <c r="E18" s="42"/>
      <c r="F18" s="41"/>
      <c r="G18" s="42"/>
      <c r="M18" s="67"/>
    </row>
    <row r="19" spans="1:13" s="52" customFormat="1" ht="12.75">
      <c r="A19" s="48" t="s">
        <v>114</v>
      </c>
      <c r="B19" s="70" t="s">
        <v>115</v>
      </c>
      <c r="C19" s="71" t="s">
        <v>89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116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117</v>
      </c>
      <c r="B22" s="74" t="s">
        <v>118</v>
      </c>
      <c r="C22" s="71" t="s">
        <v>92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92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92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92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151</v>
      </c>
    </row>
    <row r="56" ht="12.75">
      <c r="A56" s="1" t="s">
        <v>95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