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<sst xmlns="http://schemas.openxmlformats.org/spreadsheetml/2006/main" count="258" uniqueCount="179">
  <si>
    <t>PHG Needs Assessment Calculator</t>
  </si>
  <si>
    <t>Paraguay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</si>
  <si>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</si>
  <si>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</si>
  <si>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</si>
  <si>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</si>
  <si>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</si>
  <si>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</si>
  <si>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</si>
  <si>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</si>
  <si>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</si>
  <si>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</si>
  <si>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</si>
  <si>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</si>
  <si>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</si>
  <si>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</si>
  <si>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</si>
  <si>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</si>
  <si>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</si>
  <si>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</si>
  <si>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</si>
  <si>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</si>
  <si>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</si>
  <si>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</si>
  <si>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</si>
  <si>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</si>
  <si>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</si>
  <si>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</si>
  <si>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</si>
  <si>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</si>
  <si>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</si>
  <si>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</si>
  <si>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</si>
  <si>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</si>
  <si>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</si>
  <si>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</si>
  <si>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</si>
  <si>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</si>
  <si>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</si>
  <si>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</si>
  <si>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</si>
  <si>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</si>
  <si>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</si>
  <si>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</si>
  <si>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</si>
  <si>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</si>
  <si>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</si>
  <si>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</si>
  <si>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</si>
  <si>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</si>
  <si>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</si>
  <si>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</si>
  <si>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</si>
  <si>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24</t>
  </si>
  <si>
    <t>Unicef, 2013</t>
  </si>
  <si>
    <t>Still birth rate (SB): Still births (SB) / year / 1000 total births</t>
  </si>
  <si>
    <t>19.41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</si>
  <si>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</si>
  <si>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</si>
  <si>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</si>
  <si>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</si>
  <si>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</si>
  <si>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</si>
  <si>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72.48</t>
  </si>
  <si>
    <t xml:space="preserve">% of marriages consanguineous </t>
  </si>
  <si>
    <t>Maternal health</t>
  </si>
  <si>
    <t>Prenatal visits – at least 1 visit (%)</t>
  </si>
  <si>
    <t>96.3</t>
  </si>
  <si>
    <t>Prenatal visits – at least 4 visits (%)</t>
  </si>
  <si>
    <t>90.5</t>
  </si>
  <si>
    <t>Births attended by skilled health personnel (%)</t>
  </si>
  <si>
    <t>81.9</t>
  </si>
  <si>
    <t>Contraception prevalence rate (%)</t>
  </si>
  <si>
    <t>79.4</t>
  </si>
  <si>
    <t>Unmet need for family planning (%)</t>
  </si>
  <si>
    <t>4.7</t>
  </si>
  <si>
    <t>WHO, 2008</t>
  </si>
  <si>
    <t>Total fertility rate</t>
  </si>
  <si>
    <t>2.91</t>
  </si>
  <si>
    <t>% home births</t>
  </si>
  <si>
    <t>% births at health care services</t>
  </si>
  <si>
    <t>−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</si>
  <si>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</si>
  <si>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</si>
  <si>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</si>
  <si>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</si>
  <si>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</si>
  <si>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5310</t>
  </si>
  <si>
    <t>% population living on &lt; US$1 per day</t>
  </si>
  <si>
    <t>6.5</t>
  </si>
  <si>
    <t>Birth registration coverage (%)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</si>
  <si>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</si>
  <si>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</si>
  <si>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</si>
  <si>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</si>
  <si>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</si>
  <si>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</si>
  <si>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</si>
  <si>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</si>
  <si>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</si>
  <si>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</si>
  <si>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526.5</t>
  </si>
  <si>
    <t>WHO 2011</t>
  </si>
  <si>
    <t>Total expenditure on health as percentage of GDP</t>
  </si>
  <si>
    <t>9.7</t>
  </si>
  <si>
    <t xml:space="preserve">Per capita government expenditure on health (PPP int. $) </t>
  </si>
  <si>
    <t>203</t>
  </si>
  <si>
    <t xml:space="preserve">External resources for health as percentage of total expenditure on health </t>
  </si>
  <si>
    <t>2.6</t>
  </si>
  <si>
    <t xml:space="preserve">General government expenditure on health as percentage of total expenditure on health  </t>
  </si>
  <si>
    <t>38.6</t>
  </si>
  <si>
    <t xml:space="preserve">Out-of-pocket expenditure as percentage of private expenditure on health </t>
  </si>
  <si>
    <t>91.4</t>
  </si>
  <si>
    <t xml:space="preserve">Private expenditure on health as percentage of total expenditure on health </t>
  </si>
  <si>
    <t>61.4</t>
  </si>
  <si>
    <t xml:space="preserve">General government expenditure on health as percentage of total government expenditure </t>
  </si>
  <si>
    <t>16.4</t>
  </si>
  <si>
    <t>Health Workforce</t>
  </si>
  <si>
    <t>Number of nursing and midwifery personnel</t>
  </si>
  <si>
    <t>10261</t>
  </si>
  <si>
    <t>WHO, 2002</t>
  </si>
  <si>
    <t xml:space="preserve">Nursing and midwifery personnel density (per 10,000 population)  </t>
  </si>
  <si>
    <t>17.9</t>
  </si>
  <si>
    <t>Number of physicians</t>
  </si>
  <si>
    <t>6355</t>
  </si>
  <si>
    <t xml:space="preserve">Physician density (per 10 000 population) </t>
  </si>
  <si>
    <t>11.1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</si>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</sst>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403029</v>
      </c>
      <c r="C12" s="24">
        <v>333625</v>
      </c>
      <c r="D12" s="24">
        <v>736654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397235</v>
      </c>
      <c r="C13" s="24">
        <v>323961</v>
      </c>
      <c r="D13" s="24">
        <v>721196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379152</v>
      </c>
      <c r="C14" s="24">
        <v>320242</v>
      </c>
      <c r="D14" s="24">
        <v>699394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362753</v>
      </c>
      <c r="C15" s="24">
        <v>307235</v>
      </c>
      <c r="D15" s="24">
        <v>669988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345955</v>
      </c>
      <c r="C16" s="24">
        <v>278249</v>
      </c>
      <c r="D16" s="24">
        <v>624204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332339</v>
      </c>
      <c r="C17" s="24">
        <v>214627</v>
      </c>
      <c r="D17" s="24">
        <v>546966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286922</v>
      </c>
      <c r="C18" s="24">
        <v>143117</v>
      </c>
      <c r="D18" s="24">
        <v>430039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235140</v>
      </c>
      <c r="C19" s="24">
        <v>122625</v>
      </c>
      <c r="D19" s="24">
        <v>357765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209282</v>
      </c>
      <c r="C20" s="24">
        <v>121442</v>
      </c>
      <c r="D20" s="24">
        <v>330724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179954</v>
      </c>
      <c r="C21" s="24">
        <v>113009</v>
      </c>
      <c r="D21" s="24">
        <v>292963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152699</v>
      </c>
      <c r="C22" s="24">
        <v>99748</v>
      </c>
      <c r="D22" s="24">
        <v>252447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124241</v>
      </c>
      <c r="C23" s="24">
        <v>84125</v>
      </c>
      <c r="D23" s="24">
        <v>208366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90237</v>
      </c>
      <c r="C24" s="24">
        <v>64228</v>
      </c>
      <c r="D24" s="24">
        <v>154465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182438</v>
      </c>
      <c r="C25" s="24">
        <v>133032</v>
      </c>
      <c r="D25" s="24">
        <v>315470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3681376</v>
      </c>
      <c r="C26" s="26">
        <f>SUM(C12:C25)</f>
        <v>2659265</v>
      </c>
      <c r="D26" s="24">
        <v>6340641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1187295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157.651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19.1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22.4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 t="s">
        <v>76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93</v>
      </c>
      <c r="F67" s="46"/>
      <c r="G67" s="46"/>
    </row>
    <row r="68" spans="1:7" ht="12.75">
      <c r="A68" s="9" t="s">
        <v>94</v>
      </c>
      <c r="F68" s="65"/>
      <c r="G68" s="65"/>
    </row>
    <row r="69" spans="1:7" ht="12.75">
      <c r="A69" s="9" t="s">
        <v>95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96</v>
      </c>
    </row>
    <row r="5" spans="1:7" s="52" customFormat="1" ht="12.75" customHeight="1">
      <c r="A5" s="66" t="s">
        <v>97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98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99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100</v>
      </c>
      <c r="B12" s="70" t="s">
        <v>101</v>
      </c>
      <c r="C12" s="71" t="s">
        <v>102</v>
      </c>
      <c r="D12" s="41"/>
      <c r="E12" s="42"/>
      <c r="F12" s="41"/>
      <c r="G12" s="42"/>
    </row>
    <row r="13" spans="1:7" s="52" customFormat="1" ht="12.75">
      <c r="A13" s="48" t="s">
        <v>103</v>
      </c>
      <c r="B13" s="70" t="s">
        <v>104</v>
      </c>
      <c r="C13" s="71" t="s">
        <v>102</v>
      </c>
      <c r="D13" s="41"/>
      <c r="E13" s="42"/>
      <c r="F13" s="41"/>
      <c r="G13" s="42"/>
    </row>
    <row r="14" spans="1:7" s="52" customFormat="1" ht="12.75">
      <c r="A14" s="48" t="s">
        <v>105</v>
      </c>
      <c r="B14" s="70" t="s">
        <v>106</v>
      </c>
      <c r="C14" s="71" t="s">
        <v>102</v>
      </c>
      <c r="D14" s="41"/>
      <c r="E14" s="42"/>
      <c r="F14" s="41"/>
      <c r="G14" s="42"/>
    </row>
    <row r="15" spans="1:13" s="52" customFormat="1" ht="12.75">
      <c r="A15" s="48" t="s">
        <v>107</v>
      </c>
      <c r="B15" s="70" t="s">
        <v>108</v>
      </c>
      <c r="C15" s="71" t="s">
        <v>102</v>
      </c>
      <c r="D15" s="41"/>
      <c r="E15" s="42"/>
      <c r="F15" s="41"/>
      <c r="G15" s="42"/>
      <c r="M15" s="67"/>
    </row>
    <row r="16" spans="1:13" s="52" customFormat="1" ht="12.75">
      <c r="A16" s="48" t="s">
        <v>109</v>
      </c>
      <c r="B16" s="70" t="s">
        <v>110</v>
      </c>
      <c r="C16" s="71" t="s">
        <v>102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111</v>
      </c>
      <c r="B17" s="70" t="s">
        <v>112</v>
      </c>
      <c r="C17" s="71" t="s">
        <v>102</v>
      </c>
      <c r="D17" s="41"/>
      <c r="E17" s="42"/>
      <c r="F17" s="41"/>
      <c r="G17" s="42"/>
      <c r="M17" s="67"/>
    </row>
    <row r="18" spans="1:13" s="52" customFormat="1" ht="12.75">
      <c r="A18" s="48" t="s">
        <v>113</v>
      </c>
      <c r="B18" s="70" t="s">
        <v>114</v>
      </c>
      <c r="C18" s="71" t="s">
        <v>102</v>
      </c>
      <c r="D18" s="41"/>
      <c r="E18" s="42"/>
      <c r="F18" s="41"/>
      <c r="G18" s="42"/>
      <c r="M18" s="67"/>
    </row>
    <row r="19" spans="1:13" s="52" customFormat="1" ht="12.75">
      <c r="A19" s="48" t="s">
        <v>115</v>
      </c>
      <c r="B19" s="70" t="s">
        <v>116</v>
      </c>
      <c r="C19" s="71" t="s">
        <v>102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117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118</v>
      </c>
      <c r="B22" s="74" t="s">
        <v>119</v>
      </c>
      <c r="C22" s="71" t="s">
        <v>120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120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120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120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94</v>
      </c>
    </row>
    <row r="55" ht="12.75">
      <c r="A55" s="1" t="s">
        <v>153</v>
      </c>
    </row>
    <row r="56" ht="12.75">
      <c r="A56" s="1" t="s">
        <v>95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