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<sst xmlns="http://schemas.openxmlformats.org/spreadsheetml/2006/main" count="259" uniqueCount="181">
  <si>
    <t>PHG Needs Assessment Calculator</t>
  </si>
  <si>
    <t>Madagascar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</si>
  <si>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</si>
  <si>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</si>
  <si>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</si>
  <si>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</si>
  <si>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</si>
  <si>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</si>
  <si>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</si>
  <si>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</si>
  <si>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</si>
  <si>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</si>
  <si>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</si>
  <si>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</si>
  <si>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</si>
  <si>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</si>
  <si>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</si>
  <si>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</si>
  <si>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</si>
  <si>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</si>
  <si>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</si>
  <si>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</si>
  <si>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</si>
  <si>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</si>
  <si>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</si>
  <si>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</si>
  <si>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</si>
  <si>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</si>
  <si>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</si>
  <si>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</si>
  <si>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</si>
  <si>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</si>
  <si>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</si>
  <si>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</si>
  <si>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</si>
  <si>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</si>
  <si>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</si>
  <si>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</si>
  <si>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</si>
  <si>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</si>
  <si>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</si>
  <si>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</si>
  <si>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</si>
  <si>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</si>
  <si>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</si>
  <si>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</si>
  <si>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</si>
  <si>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</si>
  <si>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</si>
  <si>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</si>
  <si>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</si>
  <si>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</si>
  <si>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</si>
  <si>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35</t>
  </si>
  <si>
    <t>Unicef, 2013</t>
  </si>
  <si>
    <t>Still birth rate (SB): Still births (SB) / year / 1000 total births</t>
  </si>
  <si>
    <t>20.57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</si>
  <si>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</si>
  <si>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</si>
  <si>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</si>
  <si>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</si>
  <si>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</si>
  <si>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</si>
  <si>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66.72</t>
  </si>
  <si>
    <t xml:space="preserve">% of marriages consanguineous </t>
  </si>
  <si>
    <t>Maternal health</t>
  </si>
  <si>
    <t>Prenatal visits – at least 1 visit (%)</t>
  </si>
  <si>
    <t>86.3</t>
  </si>
  <si>
    <t>Prenatal visits – at least 4 visits (%)</t>
  </si>
  <si>
    <t>49.3</t>
  </si>
  <si>
    <t>Births attended by skilled health personnel (%)</t>
  </si>
  <si>
    <t>43.9</t>
  </si>
  <si>
    <t>Contraception prevalence rate (%)</t>
  </si>
  <si>
    <t>39.9</t>
  </si>
  <si>
    <t>Unmet need for family planning (%)</t>
  </si>
  <si>
    <t>18.9</t>
  </si>
  <si>
    <t>Total fertility rate</t>
  </si>
  <si>
    <t>4.58</t>
  </si>
  <si>
    <t>% home births</t>
  </si>
  <si>
    <t>% births at health care services</t>
  </si>
  <si>
    <t>35.30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</si>
  <si>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</si>
  <si>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</si>
  <si>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</si>
  <si>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</si>
  <si>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</si>
  <si>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950</t>
  </si>
  <si>
    <t>% population living on &lt; US$1 per day</t>
  </si>
  <si>
    <t>67.8</t>
  </si>
  <si>
    <t>Birth registration coverage (%)</t>
  </si>
  <si>
    <t>79.7</t>
  </si>
  <si>
    <t>WHO 2008-WHO 2009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</si>
  <si>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</si>
  <si>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</si>
  <si>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</si>
  <si>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</si>
  <si>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</si>
  <si>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</si>
  <si>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</si>
  <si>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</si>
  <si>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</si>
  <si>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</si>
  <si>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39.6</t>
  </si>
  <si>
    <t>WHO 2011</t>
  </si>
  <si>
    <t>Total expenditure on health as percentage of GDP</t>
  </si>
  <si>
    <t>4.1</t>
  </si>
  <si>
    <t xml:space="preserve">Per capita government expenditure on health (PPP int. $) </t>
  </si>
  <si>
    <t>25</t>
  </si>
  <si>
    <t xml:space="preserve">External resources for health as percentage of total expenditure on health </t>
  </si>
  <si>
    <t>17.6</t>
  </si>
  <si>
    <t xml:space="preserve">General government expenditure on health as percentage of total expenditure on health  </t>
  </si>
  <si>
    <t>63.1</t>
  </si>
  <si>
    <t xml:space="preserve">Out-of-pocket expenditure as percentage of private expenditure on health </t>
  </si>
  <si>
    <t>68.3</t>
  </si>
  <si>
    <t xml:space="preserve">Private expenditure on health as percentage of total expenditure on health </t>
  </si>
  <si>
    <t>36.9</t>
  </si>
  <si>
    <t xml:space="preserve">General government expenditure on health as percentage of total government expenditure </t>
  </si>
  <si>
    <t>15.3</t>
  </si>
  <si>
    <t>Health Workforce</t>
  </si>
  <si>
    <t>Number of nursing and midwifery personnel</t>
  </si>
  <si>
    <t>5661</t>
  </si>
  <si>
    <t>WHO, 2004</t>
  </si>
  <si>
    <t xml:space="preserve">Nursing and midwifery personnel density (per 10,000 population)  </t>
  </si>
  <si>
    <t>3.2</t>
  </si>
  <si>
    <t>Number of physicians</t>
  </si>
  <si>
    <t>3150</t>
  </si>
  <si>
    <t>WHO, 2007</t>
  </si>
  <si>
    <t xml:space="preserve">Physician density (per 10 000 population) </t>
  </si>
  <si>
    <t>1.61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</si>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</sst>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1121953</v>
      </c>
      <c r="C12" s="24">
        <v>1112652</v>
      </c>
      <c r="D12" s="24">
        <v>2234605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862125</v>
      </c>
      <c r="C13" s="24">
        <v>842439</v>
      </c>
      <c r="D13" s="24">
        <v>1704564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772329</v>
      </c>
      <c r="C14" s="24">
        <v>753693</v>
      </c>
      <c r="D14" s="24">
        <v>1526022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673803</v>
      </c>
      <c r="C15" s="24">
        <v>698856</v>
      </c>
      <c r="D15" s="24">
        <v>1372659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542830</v>
      </c>
      <c r="C16" s="24">
        <v>575689</v>
      </c>
      <c r="D16" s="24">
        <v>1118519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437855</v>
      </c>
      <c r="C17" s="24">
        <v>465321</v>
      </c>
      <c r="D17" s="24">
        <v>903176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388896</v>
      </c>
      <c r="C18" s="24">
        <v>400838</v>
      </c>
      <c r="D18" s="24">
        <v>789734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318808</v>
      </c>
      <c r="C19" s="24">
        <v>312549</v>
      </c>
      <c r="D19" s="24">
        <v>631357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245455</v>
      </c>
      <c r="C20" s="24">
        <v>243147</v>
      </c>
      <c r="D20" s="24">
        <v>488602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161173</v>
      </c>
      <c r="C21" s="24">
        <v>171452</v>
      </c>
      <c r="D21" s="24">
        <v>332625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147585</v>
      </c>
      <c r="C22" s="24">
        <v>158495</v>
      </c>
      <c r="D22" s="24">
        <v>306080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120897</v>
      </c>
      <c r="C23" s="24">
        <v>127320</v>
      </c>
      <c r="D23" s="24">
        <v>248217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108106</v>
      </c>
      <c r="C24" s="24">
        <v>110807</v>
      </c>
      <c r="D24" s="24">
        <v>218913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186301</v>
      </c>
      <c r="C25" s="24">
        <v>177540</v>
      </c>
      <c r="D25" s="24">
        <v>363841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6088116</v>
      </c>
      <c r="C26" s="26">
        <f>SUM(C12:C25)</f>
        <v>6150798</v>
      </c>
      <c r="D26" s="24">
        <v>12238914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2696400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746.843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42.8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61.6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57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93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126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126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155</v>
      </c>
    </row>
    <row r="56" ht="12.75">
      <c r="A56" s="1" t="s">
        <v>96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