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<sst xmlns="http://schemas.openxmlformats.org/spreadsheetml/2006/main" count="257" uniqueCount="176">
  <si>
    <t>PHG Needs Assessment Calculator</t>
  </si>
  <si>
    <t>Saint Lucia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</si>
  <si>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</si>
  <si>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</si>
  <si>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</si>
  <si>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</si>
  <si>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</si>
  <si>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</si>
  <si>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</si>
  <si>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</si>
  <si>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</si>
  <si>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</si>
  <si>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</si>
  <si>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</si>
  <si>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</si>
  <si>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</si>
  <si>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</si>
  <si>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</si>
  <si>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</si>
  <si>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</si>
  <si>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</si>
  <si>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</si>
  <si>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</si>
  <si>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</si>
  <si>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</si>
  <si>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</si>
  <si>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</si>
  <si>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</si>
  <si>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</si>
  <si>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</si>
  <si>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</si>
  <si>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</si>
  <si>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</si>
  <si>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</si>
  <si>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</si>
  <si>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</si>
  <si>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</si>
  <si>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</si>
  <si>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</si>
  <si>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</si>
  <si>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</si>
  <si>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2009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</si>
  <si>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</si>
  <si>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</si>
  <si>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</si>
  <si>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</si>
  <si>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</si>
  <si>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</si>
  <si>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</si>
  <si>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</si>
  <si>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</si>
  <si>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</si>
  <si>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</si>
  <si>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17</t>
  </si>
  <si>
    <t>Unicef, 2013</t>
  </si>
  <si>
    <t>Still birth rate (SB): Still births (SB) / year / 1000 total births</t>
  </si>
  <si>
    <t>14.76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</si>
  <si>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</si>
  <si>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</si>
  <si>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</si>
  <si>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</si>
  <si>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</si>
  <si>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</si>
  <si>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74.64</t>
  </si>
  <si>
    <t xml:space="preserve">% of marriages consanguineous </t>
  </si>
  <si>
    <t>Maternal health</t>
  </si>
  <si>
    <t>Prenatal visits – at least 1 visit (%)</t>
  </si>
  <si>
    <t>99.2</t>
  </si>
  <si>
    <t>Prenatal visits – at least 4 visits (%)</t>
  </si>
  <si>
    <t>−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</si>
  <si>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</si>
  <si>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</si>
  <si>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</si>
  <si>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</si>
  <si>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</si>
  <si>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>Total fertility rate</t>
  </si>
  <si>
    <t>1.95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</si>
  <si>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</si>
  <si>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</si>
  <si>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</si>
  <si>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</si>
  <si>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</si>
  <si>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</si>
  <si>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</si>
  <si>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9080</t>
  </si>
  <si>
    <t>% population living on &lt; US$1 per day</t>
  </si>
  <si>
    <t>Birth registration coverage (%)</t>
  </si>
  <si>
    <t>Death registration coverage (%)</t>
  </si>
  <si>
    <t>90-100</t>
  </si>
  <si>
    <t>WHO, 2005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</si>
  <si>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</si>
  <si>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</si>
  <si>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</si>
  <si>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</si>
  <si>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</si>
  <si>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</si>
  <si>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</si>
  <si>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</si>
  <si>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674.9</t>
  </si>
  <si>
    <t>WHO 2011</t>
  </si>
  <si>
    <t>Total expenditure on health as percentage of GDP</t>
  </si>
  <si>
    <t>7.2</t>
  </si>
  <si>
    <t xml:space="preserve">Per capita government expenditure on health (PPP int. $) </t>
  </si>
  <si>
    <t>325.9</t>
  </si>
  <si>
    <t xml:space="preserve">External resources for health as percentage of total expenditure on health </t>
  </si>
  <si>
    <t>0.7</t>
  </si>
  <si>
    <t xml:space="preserve">General government expenditure on health as percentage of total expenditure on health  </t>
  </si>
  <si>
    <t>48.3</t>
  </si>
  <si>
    <t xml:space="preserve">Out-of-pocket expenditure as percentage of private expenditure on health </t>
  </si>
  <si>
    <t>98.8</t>
  </si>
  <si>
    <t xml:space="preserve">Private expenditure on health as percentage of total expenditure on health </t>
  </si>
  <si>
    <t>51.7</t>
  </si>
  <si>
    <t xml:space="preserve">General government expenditure on health as percentage of total government expenditure </t>
  </si>
  <si>
    <t>11.1</t>
  </si>
  <si>
    <t>Health Workforce</t>
  </si>
  <si>
    <t>Number of nursing and midwifery personnel</t>
  </si>
  <si>
    <t>320</t>
  </si>
  <si>
    <t>WHO, 2002</t>
  </si>
  <si>
    <t xml:space="preserve">Nursing and midwifery personnel density (per 10,000 population)  </t>
  </si>
  <si>
    <t>21.6</t>
  </si>
  <si>
    <t>Number of physicians</t>
  </si>
  <si>
    <t>70</t>
  </si>
  <si>
    <t xml:space="preserve">Physician density (per 10 000 population) </t>
  </si>
  <si>
    <t>4.73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</si>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</sst>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7808</v>
      </c>
      <c r="C12" s="24">
        <v>7536</v>
      </c>
      <c r="D12" s="24">
        <v>15344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6514</v>
      </c>
      <c r="C13" s="24">
        <v>6674</v>
      </c>
      <c r="D13" s="24">
        <v>13188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8047</v>
      </c>
      <c r="C14" s="24">
        <v>8058</v>
      </c>
      <c r="D14" s="24">
        <v>16105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8735</v>
      </c>
      <c r="C15" s="24">
        <v>8651</v>
      </c>
      <c r="D15" s="24">
        <v>17386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8553</v>
      </c>
      <c r="C16" s="24">
        <v>8877</v>
      </c>
      <c r="D16" s="24">
        <v>17430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7422</v>
      </c>
      <c r="C17" s="24">
        <v>7692</v>
      </c>
      <c r="D17" s="24">
        <v>15114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6469</v>
      </c>
      <c r="C18" s="24">
        <v>6848</v>
      </c>
      <c r="D18" s="24">
        <v>13317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5895</v>
      </c>
      <c r="C19" s="24">
        <v>6345</v>
      </c>
      <c r="D19" s="24">
        <v>12240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5644</v>
      </c>
      <c r="C20" s="24">
        <v>6065</v>
      </c>
      <c r="D20" s="24">
        <v>11709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5107</v>
      </c>
      <c r="C21" s="24">
        <v>5434</v>
      </c>
      <c r="D21" s="24">
        <v>10541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3988</v>
      </c>
      <c r="C22" s="24">
        <v>3990</v>
      </c>
      <c r="D22" s="24">
        <v>7978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2977</v>
      </c>
      <c r="C23" s="24">
        <v>2980</v>
      </c>
      <c r="D23" s="24">
        <v>5957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2142</v>
      </c>
      <c r="C24" s="24">
        <v>2417</v>
      </c>
      <c r="D24" s="24">
        <v>4559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5164</v>
      </c>
      <c r="C25" s="24">
        <v>6338</v>
      </c>
      <c r="D25" s="24">
        <v>11502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84465</v>
      </c>
      <c r="C26" s="26">
        <f>SUM(C12:C25)</f>
        <v>87905</v>
      </c>
      <c r="D26" s="24">
        <v>172370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44478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3.053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13.8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15.6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69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74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86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87</v>
      </c>
      <c r="B65" s="59" t="s">
        <v>88</v>
      </c>
      <c r="C65" s="60" t="s">
        <v>89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12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99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99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99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99</v>
      </c>
      <c r="D15" s="41"/>
      <c r="E15" s="42"/>
      <c r="F15" s="41"/>
      <c r="G15" s="42"/>
      <c r="M15" s="67"/>
    </row>
    <row r="16" spans="1:13" s="52" customFormat="1" ht="12.75">
      <c r="A16" s="48" t="s">
        <v>106</v>
      </c>
      <c r="B16" s="70" t="s">
        <v>107</v>
      </c>
      <c r="C16" s="71" t="s">
        <v>99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99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99</v>
      </c>
      <c r="D18" s="41"/>
      <c r="E18" s="42"/>
      <c r="F18" s="41"/>
      <c r="G18" s="42"/>
      <c r="M18" s="67"/>
    </row>
    <row r="19" spans="1:13" s="52" customFormat="1" ht="12.75">
      <c r="A19" s="48" t="s">
        <v>112</v>
      </c>
      <c r="B19" s="70" t="s">
        <v>113</v>
      </c>
      <c r="C19" s="71" t="s">
        <v>99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125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126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150</v>
      </c>
    </row>
    <row r="56" ht="12.75">
      <c r="A56" s="1" t="s">
        <v>92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12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