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<sst xmlns="http://schemas.openxmlformats.org/spreadsheetml/2006/main" count="258" uniqueCount="179">
  <si>
    <t>PHG Needs Assessment Calculator</t>
  </si>
  <si>
    <t>Kyrgyzstan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</si>
  <si>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</si>
  <si>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</si>
  <si>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</si>
  <si>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</si>
  <si>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</si>
  <si>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</si>
  <si>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</si>
  <si>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</si>
  <si>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</si>
  <si>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</si>
  <si>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</si>
  <si>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</si>
  <si>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</si>
  <si>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</si>
  <si>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</si>
  <si>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</si>
  <si>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</si>
  <si>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</si>
  <si>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</si>
  <si>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</si>
  <si>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</si>
  <si>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</si>
  <si>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</si>
  <si>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</si>
  <si>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</si>
  <si>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</si>
  <si>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</si>
  <si>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</si>
  <si>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</si>
  <si>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</si>
  <si>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</si>
  <si>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</si>
  <si>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</si>
  <si>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</si>
  <si>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</si>
  <si>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</si>
  <si>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</si>
  <si>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</si>
  <si>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</si>
  <si>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</si>
  <si>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</si>
  <si>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</si>
  <si>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</si>
  <si>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</si>
  <si>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</si>
  <si>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</si>
  <si>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</si>
  <si>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</si>
  <si>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</si>
  <si>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</si>
  <si>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</si>
  <si>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24</t>
  </si>
  <si>
    <t>Unicef, 2013</t>
  </si>
  <si>
    <t>Still birth rate (SB): Still births (SB) / year / 1000 total births</t>
  </si>
  <si>
    <t>10.24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</si>
  <si>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</si>
  <si>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</si>
  <si>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</si>
  <si>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</si>
  <si>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</si>
  <si>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</si>
  <si>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67.71</t>
  </si>
  <si>
    <t xml:space="preserve">% of marriages consanguineous </t>
  </si>
  <si>
    <t>Maternal health</t>
  </si>
  <si>
    <t>Prenatal visits – at least 1 visit (%)</t>
  </si>
  <si>
    <t>96.9</t>
  </si>
  <si>
    <t>Prenatal visits – at least 4 visits (%)</t>
  </si>
  <si>
    <t>−</t>
  </si>
  <si>
    <t>Births attended by skilled health personnel (%)</t>
  </si>
  <si>
    <t>98.5</t>
  </si>
  <si>
    <t>Contraception prevalence rate (%)</t>
  </si>
  <si>
    <t>47.8</t>
  </si>
  <si>
    <t>Unmet need for family planning (%)</t>
  </si>
  <si>
    <t> </t>
  </si>
  <si>
    <t>Total fertility rate</t>
  </si>
  <si>
    <t>2.67</t>
  </si>
  <si>
    <t>% home births</t>
  </si>
  <si>
    <t>% births at health care services</t>
  </si>
  <si>
    <t>96.90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</si>
  <si>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</si>
  <si>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</si>
  <si>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</si>
  <si>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</si>
  <si>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</si>
  <si>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2290</t>
  </si>
  <si>
    <t>% population living on &lt; US$1 per day</t>
  </si>
  <si>
    <t>21.8</t>
  </si>
  <si>
    <t>Birth registration coverage (%)</t>
  </si>
  <si>
    <t>94.2</t>
  </si>
  <si>
    <t>WHO 2005-WHO 2006</t>
  </si>
  <si>
    <t>Death registration coverage (%)</t>
  </si>
  <si>
    <t>75-89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</si>
  <si>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</si>
  <si>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</si>
  <si>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</si>
  <si>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</si>
  <si>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</si>
  <si>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</si>
  <si>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</si>
  <si>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</si>
  <si>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160.7</t>
  </si>
  <si>
    <t>WHO 2011</t>
  </si>
  <si>
    <t>Total expenditure on health as percentage of GDP</t>
  </si>
  <si>
    <t>6.5</t>
  </si>
  <si>
    <t xml:space="preserve">Per capita government expenditure on health (PPP int. $) </t>
  </si>
  <si>
    <t>95.9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</si>
  <si>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</si>
  <si>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</si>
  <si>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59.7</t>
  </si>
  <si>
    <t xml:space="preserve">Out-of-pocket expenditure as percentage of private expenditure on health </t>
  </si>
  <si>
    <t>85.3</t>
  </si>
  <si>
    <t xml:space="preserve">Private expenditure on health as percentage of total expenditure on health </t>
  </si>
  <si>
    <t>40.3</t>
  </si>
  <si>
    <t xml:space="preserve">General government expenditure on health as percentage of total government expenditure </t>
  </si>
  <si>
    <t>11.6</t>
  </si>
  <si>
    <t>Health Workforce</t>
  </si>
  <si>
    <t>Number of nursing and midwifery personnel</t>
  </si>
  <si>
    <t>30495</t>
  </si>
  <si>
    <t>WHO, 2007</t>
  </si>
  <si>
    <t xml:space="preserve">Nursing and midwifery personnel density (per 10,000 population)  </t>
  </si>
  <si>
    <t>56.6</t>
  </si>
  <si>
    <t>Number of physicians</t>
  </si>
  <si>
    <t>12395</t>
  </si>
  <si>
    <t xml:space="preserve">Physician density (per 10 000 population) </t>
  </si>
  <si>
    <t>23.01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</si>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</sst>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329065</v>
      </c>
      <c r="C12" s="24">
        <v>315151</v>
      </c>
      <c r="D12" s="24">
        <v>644216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266608</v>
      </c>
      <c r="C13" s="24">
        <v>256602</v>
      </c>
      <c r="D13" s="24">
        <v>523210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258519</v>
      </c>
      <c r="C14" s="24">
        <v>249189</v>
      </c>
      <c r="D14" s="24">
        <v>507708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293064</v>
      </c>
      <c r="C15" s="24">
        <v>283935</v>
      </c>
      <c r="D15" s="24">
        <v>576999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297985</v>
      </c>
      <c r="C16" s="24">
        <v>296776</v>
      </c>
      <c r="D16" s="24">
        <v>594761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244799</v>
      </c>
      <c r="C17" s="24">
        <v>241581</v>
      </c>
      <c r="D17" s="24">
        <v>486380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195663</v>
      </c>
      <c r="C18" s="24">
        <v>193209</v>
      </c>
      <c r="D18" s="24">
        <v>388872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170509</v>
      </c>
      <c r="C19" s="24">
        <v>175699</v>
      </c>
      <c r="D19" s="24">
        <v>346208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158715</v>
      </c>
      <c r="C20" s="24">
        <v>165761</v>
      </c>
      <c r="D20" s="24">
        <v>324476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146399</v>
      </c>
      <c r="C21" s="24">
        <v>158357</v>
      </c>
      <c r="D21" s="24">
        <v>304756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127444</v>
      </c>
      <c r="C22" s="24">
        <v>141883</v>
      </c>
      <c r="D22" s="24">
        <v>269327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84397</v>
      </c>
      <c r="C23" s="24">
        <v>99015</v>
      </c>
      <c r="D23" s="24">
        <v>183412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55039</v>
      </c>
      <c r="C24" s="24">
        <v>70087</v>
      </c>
      <c r="D24" s="24">
        <v>125126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94508</v>
      </c>
      <c r="C25" s="24">
        <v>144795</v>
      </c>
      <c r="D25" s="24">
        <v>239303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2722714</v>
      </c>
      <c r="C26" s="26">
        <f>SUM(C12:C25)</f>
        <v>2792040</v>
      </c>
      <c r="D26" s="24">
        <v>5514754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1356961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131.09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27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30.6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86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87</v>
      </c>
      <c r="B63" s="59" t="s">
        <v>88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89</v>
      </c>
      <c r="B64" s="59" t="s">
        <v>90</v>
      </c>
      <c r="C64" s="60" t="s">
        <v>91</v>
      </c>
      <c r="D64" s="61"/>
      <c r="E64" s="62"/>
      <c r="F64" s="41"/>
      <c r="G64" s="42"/>
    </row>
    <row r="65" spans="1:256" s="63" customFormat="1" ht="12.75">
      <c r="A65" s="38" t="s">
        <v>92</v>
      </c>
      <c r="B65" s="59" t="s">
        <v>93</v>
      </c>
      <c r="C65" s="60" t="s">
        <v>57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/>
      <c r="C15" s="71" t="s">
        <v>103</v>
      </c>
      <c r="D15" s="41"/>
      <c r="E15" s="42"/>
      <c r="F15" s="41"/>
      <c r="G15" s="42"/>
      <c r="M15" s="67"/>
    </row>
    <row r="16" spans="1:13" s="52" customFormat="1" ht="12.75">
      <c r="A16" s="48" t="s">
        <v>109</v>
      </c>
      <c r="B16" s="70" t="s">
        <v>110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111</v>
      </c>
      <c r="B17" s="70" t="s">
        <v>112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113</v>
      </c>
      <c r="B18" s="70" t="s">
        <v>114</v>
      </c>
      <c r="C18" s="71" t="s">
        <v>103</v>
      </c>
      <c r="D18" s="41"/>
      <c r="E18" s="42"/>
      <c r="F18" s="41"/>
      <c r="G18" s="42"/>
      <c r="M18" s="67"/>
    </row>
    <row r="19" spans="1:13" s="52" customFormat="1" ht="12.75">
      <c r="A19" s="48" t="s">
        <v>115</v>
      </c>
      <c r="B19" s="70" t="s">
        <v>116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117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118</v>
      </c>
      <c r="B22" s="74" t="s">
        <v>119</v>
      </c>
      <c r="C22" s="71" t="s">
        <v>120</v>
      </c>
      <c r="D22" s="41"/>
      <c r="E22" s="42"/>
      <c r="F22" s="41"/>
      <c r="G22" s="42"/>
    </row>
    <row r="23" spans="1:7" s="52" customFormat="1" ht="12.75">
      <c r="A23" s="48" t="s">
        <v>121</v>
      </c>
      <c r="B23" s="74" t="s">
        <v>122</v>
      </c>
      <c r="C23" s="71" t="s">
        <v>120</v>
      </c>
      <c r="D23" s="41"/>
      <c r="E23" s="42"/>
      <c r="F23" s="41"/>
      <c r="G23" s="42"/>
    </row>
    <row r="24" spans="1:7" s="52" customFormat="1" ht="12.75">
      <c r="A24" s="48" t="s">
        <v>123</v>
      </c>
      <c r="B24" s="74" t="s">
        <v>124</v>
      </c>
      <c r="C24" s="71" t="s">
        <v>120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120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153</v>
      </c>
    </row>
    <row r="56" ht="12.75">
      <c r="A56" s="1" t="s">
        <v>96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