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<sst xmlns="http://schemas.openxmlformats.org/spreadsheetml/2006/main" count="269" uniqueCount="176">
  <si>
    <t>PHG Needs Assessment Calculator</t>
  </si>
  <si>
    <t>Cook Islands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</si>
  <si>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</si>
  <si>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</si>
  <si>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</si>
  <si>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</si>
  <si>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</si>
  <si>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</si>
  <si>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</si>
  <si>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</si>
  <si>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</si>
  <si>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</si>
  <si>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</si>
  <si>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</si>
  <si>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</si>
  <si>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</si>
  <si>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</si>
  <si>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</si>
  <si>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</si>
  <si>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</si>
  <si>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</si>
  <si>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</si>
  <si>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</si>
  <si>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</si>
  <si>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</si>
  <si>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</si>
  <si>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</si>
  <si>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</si>
  <si>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</si>
  <si>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</si>
  <si>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</si>
  <si>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</si>
  <si>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</si>
  <si>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</si>
  <si>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</si>
  <si>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</si>
  <si>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</si>
  <si>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</si>
  <si>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</si>
  <si>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</si>
  <si>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</si>
  <si>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</si>
  <si>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</si>
  <si>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</si>
  <si>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</si>
  <si>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</si>
  <si>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</si>
  <si>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</si>
  <si>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</si>
  <si>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</si>
  <si>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</si>
  <si>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</si>
  <si>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</si>
  <si>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</si>
  <si>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</si>
  <si>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</si>
  <si>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8.94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</si>
  <si>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</si>
  <si>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</si>
  <si>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</si>
  <si>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</si>
  <si>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</si>
  <si>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</si>
  <si>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</si>
  <si>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</si>
  <si>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</si>
  <si>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</si>
  <si>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</si>
  <si>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</si>
  <si>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</si>
  <si>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</si>
  <si>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</si>
  <si>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29.0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</si>
  <si>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</si>
  <si>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</si>
  <si>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</si>
  <si>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</si>
  <si>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</si>
  <si>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</si>
  <si>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99.60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</si>
  <si>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</si>
  <si>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</si>
  <si>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</si>
  <si>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</si>
  <si>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</si>
  <si>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</si>
  <si>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</si>
  <si>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&gt;90</t>
  </si>
  <si>
    <t>WHO 2010</t>
  </si>
  <si>
    <t>Death registration coverage (%)</t>
  </si>
  <si>
    <t>&gt;75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</si>
  <si>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</si>
  <si>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</si>
  <si>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</si>
  <si>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</si>
  <si>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</si>
  <si>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</si>
  <si>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</si>
  <si>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</si>
  <si>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495.2</t>
  </si>
  <si>
    <t>WHO 2011</t>
  </si>
  <si>
    <t>Total expenditure on health as percentage of GDP</t>
  </si>
  <si>
    <t>5.5</t>
  </si>
  <si>
    <t xml:space="preserve">Per capita government expenditure on health (PPP int. $) </t>
  </si>
  <si>
    <t>458.1</t>
  </si>
  <si>
    <t xml:space="preserve">External resources for health as percentage of total expenditure on health </t>
  </si>
  <si>
    <t>6.3</t>
  </si>
  <si>
    <t xml:space="preserve">General government expenditure on health as percentage of total expenditure on health  </t>
  </si>
  <si>
    <t>92.5</t>
  </si>
  <si>
    <t xml:space="preserve">Out-of-pocket expenditure as percentage of private expenditure on health </t>
  </si>
  <si>
    <t xml:space="preserve">Private expenditure on health as percentage of total expenditure on health </t>
  </si>
  <si>
    <t>7.5</t>
  </si>
  <si>
    <t xml:space="preserve">General government expenditure on health as percentage of total government expenditure </t>
  </si>
  <si>
    <t>14.3</t>
  </si>
  <si>
    <t>Health Workforce</t>
  </si>
  <si>
    <t>Number of nursing and midwifery personnel</t>
  </si>
  <si>
    <t>80</t>
  </si>
  <si>
    <t>WHO, 2004</t>
  </si>
  <si>
    <t xml:space="preserve">Nursing and midwifery personnel density (per 10,000 population)  </t>
  </si>
  <si>
    <t>47.1</t>
  </si>
  <si>
    <t>Number of physicians</t>
  </si>
  <si>
    <t>20</t>
  </si>
  <si>
    <t xml:space="preserve">Physician density (per 10 000 population) </t>
  </si>
  <si>
    <t>11.764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</si>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</sst>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1278666</v>
      </c>
      <c r="C12" s="24">
        <v>1203917</v>
      </c>
      <c r="D12" s="24">
        <v>2482583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1207027</v>
      </c>
      <c r="C13" s="24">
        <v>1140082</v>
      </c>
      <c r="D13" s="24">
        <v>2347109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1110310</v>
      </c>
      <c r="C14" s="24">
        <v>1050835</v>
      </c>
      <c r="D14" s="24">
        <v>2161145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1123709</v>
      </c>
      <c r="C15" s="24">
        <v>1066853</v>
      </c>
      <c r="D15" s="24">
        <v>2190562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1267595</v>
      </c>
      <c r="C16" s="24">
        <v>1227599</v>
      </c>
      <c r="D16" s="24">
        <v>2495194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1576770</v>
      </c>
      <c r="C17" s="24">
        <v>1539541</v>
      </c>
      <c r="D17" s="24">
        <v>3116311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1985059</v>
      </c>
      <c r="C18" s="24">
        <v>1890806</v>
      </c>
      <c r="D18" s="24">
        <v>3875865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2050952</v>
      </c>
      <c r="C19" s="24">
        <v>1941151</v>
      </c>
      <c r="D19" s="24">
        <v>3992103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1906994</v>
      </c>
      <c r="C20" s="24">
        <v>1844688</v>
      </c>
      <c r="D20" s="24">
        <v>3751682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1757686</v>
      </c>
      <c r="C21" s="24">
        <v>1752068</v>
      </c>
      <c r="D21" s="24">
        <v>3509754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1548711</v>
      </c>
      <c r="C22" s="24">
        <v>1585165</v>
      </c>
      <c r="D22" s="24">
        <v>3133876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1303538</v>
      </c>
      <c r="C23" s="24">
        <v>1366238</v>
      </c>
      <c r="D23" s="24">
        <v>2669776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1176927</v>
      </c>
      <c r="C24" s="24">
        <v>1271319</v>
      </c>
      <c r="D24" s="24">
        <v>2448246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3389781</v>
      </c>
      <c r="C25" s="24">
        <v>4561167</v>
      </c>
      <c r="D25" s="24">
        <v>7950948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22683725</v>
      </c>
      <c r="C26" s="26">
        <f>SUM(C12:C25)</f>
        <v>23441429</v>
      </c>
      <c r="D26" s="24">
        <v>46125153.99999999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9510638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8.1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9.5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 t="s">
        <v>75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79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 t="s">
        <v>87</v>
      </c>
      <c r="C64" s="60" t="s">
        <v>88</v>
      </c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90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24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24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70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100</v>
      </c>
      <c r="D18" s="41"/>
      <c r="E18" s="42"/>
      <c r="F18" s="41"/>
      <c r="G18" s="42"/>
      <c r="M18" s="67"/>
    </row>
    <row r="19" spans="1:13" s="52" customFormat="1" ht="24.75">
      <c r="A19" s="48" t="s">
        <v>112</v>
      </c>
      <c r="B19" s="70" t="s">
        <v>113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 t="s">
        <v>75</v>
      </c>
      <c r="C26" s="71" t="s">
        <v>75</v>
      </c>
      <c r="D26" s="41"/>
      <c r="E26" s="75"/>
      <c r="F26" s="41"/>
      <c r="G26" s="42"/>
    </row>
    <row r="27" spans="1:7" s="52" customFormat="1" ht="12.75">
      <c r="A27" s="48" t="s">
        <v>125</v>
      </c>
      <c r="B27" s="74" t="s">
        <v>75</v>
      </c>
      <c r="C27" s="71" t="s">
        <v>75</v>
      </c>
      <c r="D27" s="41"/>
      <c r="E27" s="75"/>
      <c r="F27" s="41"/>
      <c r="G27" s="42"/>
    </row>
    <row r="28" spans="1:7" s="52" customFormat="1" ht="12.75">
      <c r="A28" s="48" t="s">
        <v>126</v>
      </c>
      <c r="B28" s="74" t="s">
        <v>75</v>
      </c>
      <c r="C28" s="71" t="s">
        <v>75</v>
      </c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 t="s">
        <v>75</v>
      </c>
      <c r="C36" s="71" t="s">
        <v>75</v>
      </c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24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