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<sst xmlns="http://schemas.openxmlformats.org/spreadsheetml/2006/main" count="807" uniqueCount="469">
  <si>
    <t>PHG Needs Assessment Calculator</t>
  </si>
  <si>
    <t>Togo</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</si>
  <si>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</si>
  <si>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</si>
  <si>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</si>
  <si>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</si>
  <si>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</si>
  <si>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</si>
  <si>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</si>
  <si>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</si>
  <si>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</si>
  <si>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</si>
  <si>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</si>
  <si>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</si>
  <si>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</si>
  <si>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</si>
  <si>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</si>
  <si>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</si>
  <si>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</si>
  <si>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</si>
  <si>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</si>
  <si>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</si>
  <si>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</si>
  <si>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</si>
  <si>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</si>
  <si>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</si>
  <si>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</si>
  <si>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</si>
  <si>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</si>
  <si>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</si>
  <si>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</si>
  <si>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</si>
  <si>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</si>
  <si>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</si>
  <si>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</si>
  <si>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</si>
  <si>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</si>
  <si>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</si>
  <si>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</si>
  <si>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</si>
  <si>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</si>
  <si>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</si>
  <si>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</si>
  <si>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</si>
  <si>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</si>
  <si>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</si>
  <si>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</si>
  <si>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</si>
  <si>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</si>
  <si>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</si>
  <si>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</si>
  <si>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</si>
  <si>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</si>
  <si>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</si>
  <si>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</si>
  <si>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</si>
  <si>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</si>
  <si>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</si>
  <si>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</si>
  <si>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</si>
  <si>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</si>
  <si>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</si>
  <si>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</si>
  <si>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</si>
  <si>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</si>
  <si>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</si>
  <si>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</si>
  <si>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</si>
  <si>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</si>
  <si>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</si>
  <si>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</si>
  <si>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</si>
  <si>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</si>
  <si>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</si>
  <si>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</si>
  <si>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</si>
  <si>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</si>
  <si>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</si>
  <si>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</si>
  <si>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</si>
  <si>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</si>
  <si>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</si>
  <si>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</si>
  <si>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</si>
  <si>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</si>
  <si>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</si>
  <si>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</si>
  <si>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</si>
  <si>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</si>
  <si>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</si>
  <si>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</si>
  <si>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</si>
  <si>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</si>
  <si>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still births (SB) / year / 1000 total births</t>
  </si>
  <si>
    <t>24.97</t>
  </si>
  <si>
    <t>WHO, 2009</t>
  </si>
  <si>
    <t>Total births in 1000s (LB+SB) per year</t>
  </si>
  <si>
    <t>Infant mortality rate: infant deaths / 1000 LB / year</t>
  </si>
  <si>
    <t>Under-5 mortality rate: U5 deaths / 1000 LB / year</t>
  </si>
  <si>
    <t>Percentage births in women &gt;35 years</t>
  </si>
  <si>
    <t>Life expectancy at birth (yrs)</t>
  </si>
  <si>
    <t>57.06</t>
  </si>
  <si>
    <t xml:space="preserve">% of marriages consanguineous </t>
  </si>
  <si>
    <t>Maternal health</t>
  </si>
  <si>
    <t>Prenatal visits – at least 1 visit (%)</t>
  </si>
  <si>
    <t>71.6</t>
  </si>
  <si>
    <t>Prenatal visits – at least 4 visits (%)</t>
  </si>
  <si>
    <t>54.9</t>
  </si>
  <si>
    <t>Births attended by skilled health personnel (%)</t>
  </si>
  <si>
    <t>59.4</t>
  </si>
  <si>
    <t>Contraception prevalence rate (%)</t>
  </si>
  <si>
    <t>15.2</t>
  </si>
  <si>
    <t>Unmet need for family planning (%)</t>
  </si>
  <si>
    <t> </t>
  </si>
  <si>
    <t>Total fertility rate</t>
  </si>
  <si>
    <t>3.99</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</si>
  <si>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</si>
  <si>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</si>
  <si>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</si>
  <si>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</si>
  <si>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</si>
  <si>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</si>
  <si>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</si>
  <si>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</si>
  <si>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1030</t>
  </si>
  <si>
    <t>% population living on &lt; US$1 per day</t>
  </si>
  <si>
    <t>38.7</t>
  </si>
  <si>
    <t>Birth registration coverage (%)</t>
  </si>
  <si>
    <t>77.9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</si>
  <si>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</si>
  <si>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</si>
  <si>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</si>
  <si>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</si>
  <si>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</si>
  <si>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</si>
  <si>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</si>
  <si>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</si>
  <si>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</si>
  <si>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</si>
  <si>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80.1</t>
  </si>
  <si>
    <t>WHO 2011</t>
  </si>
  <si>
    <t>Total expenditure on health as percentage of GDP</t>
  </si>
  <si>
    <t>8</t>
  </si>
  <si>
    <t xml:space="preserve">Per capita government expenditure on health (PPP int. $) </t>
  </si>
  <si>
    <t>41.8</t>
  </si>
  <si>
    <t xml:space="preserve">External resources for health as percentage of total expenditure on health </t>
  </si>
  <si>
    <t>41.2</t>
  </si>
  <si>
    <t xml:space="preserve">General government expenditure on health as percentage of total expenditure on health  </t>
  </si>
  <si>
    <t>52.2</t>
  </si>
  <si>
    <t xml:space="preserve">Out-of-pocket expenditure as percentage of private expenditure on health </t>
  </si>
  <si>
    <t>84.6</t>
  </si>
  <si>
    <t xml:space="preserve">Private expenditure on health as percentage of total expenditure on health </t>
  </si>
  <si>
    <t>47.8</t>
  </si>
  <si>
    <t xml:space="preserve">General government expenditure on health as percentage of total government expenditure </t>
  </si>
  <si>
    <t>15.4</t>
  </si>
  <si>
    <t>Health Workforce</t>
  </si>
  <si>
    <t>Number of nursing and midwifery personnel</t>
  </si>
  <si>
    <t>1816</t>
  </si>
  <si>
    <t>WHO, 2008</t>
  </si>
  <si>
    <t xml:space="preserve">Nursing and midwifery personnel density (per 10,000 population)  </t>
  </si>
  <si>
    <t>2.7</t>
  </si>
  <si>
    <t>Number of physicians</t>
  </si>
  <si>
    <t>349</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</si>
  <si>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</si>
  <si>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</si>
  <si>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</si>
  <si>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</si>
  <si>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</si>
  <si>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</si>
  <si>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</si>
  <si>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</si>
  <si>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</si>
  <si>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</si>
  <si>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</si>
  <si>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</si>
  <si>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</si>
  <si>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</si>
  <si>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</si>
  <si>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</si>
  <si>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</si>
  <si>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</si>
  <si>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</si>
  <si>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</si>
  <si>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</si>
  <si>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</si>
  <si>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</si>
  <si>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</si>
  <si>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</si>
  <si>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</si>
  <si>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</si>
  <si>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</si>
  <si>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</si>
  <si>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</si>
  <si>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</si>
  <si>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</si>
  <si>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</si>
  <si>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</si>
  <si>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</si>
  <si>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</si>
  <si>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</si>
  <si>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</si>
  <si>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</si>
  <si>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</si>
  <si>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</si>
  <si>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</si>
  <si>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</si>
  <si>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</si>
  <si>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</si>
  <si>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</si>
  <si>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</si>
  <si>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</si>
  <si>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</si>
  <si>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</si>
  <si>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</si>
  <si>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</si>
  <si>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</si>
  <si>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</si>
  <si>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</si>
  <si>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</si>
  <si>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</si>
  <si>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</si>
  <si>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</si>
  <si>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</si>
  <si>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</si>
  <si>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</si>
  <si>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</si>
  <si>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</si>
  <si>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</si>
  <si>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</si>
  <si>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</si>
  <si>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West)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</si>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</sst>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131</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456524</v>
      </c>
      <c r="C12" s="29">
        <v>444747</v>
      </c>
      <c r="D12" s="29">
        <v>901271</v>
      </c>
      <c r="E12" s="30"/>
      <c r="F12" s="30"/>
      <c r="G12" s="31">
        <f>E12+F12</f>
        <v>0</v>
      </c>
      <c r="H12" s="30"/>
      <c r="I12" s="30"/>
      <c r="J12" s="31">
        <f>H12+I12</f>
        <v>0</v>
      </c>
    </row>
    <row r="13" spans="1:10" ht="12.75">
      <c r="A13" s="28" t="s">
        <v>64</v>
      </c>
      <c r="B13" s="29">
        <v>482501</v>
      </c>
      <c r="C13" s="29">
        <v>469199</v>
      </c>
      <c r="D13" s="29">
        <v>951700</v>
      </c>
      <c r="E13" s="30"/>
      <c r="F13" s="30"/>
      <c r="G13" s="31">
        <f>E13+F13</f>
        <v>0</v>
      </c>
      <c r="H13" s="30"/>
      <c r="I13" s="30"/>
      <c r="J13" s="31">
        <f>H13+I13</f>
        <v>0</v>
      </c>
    </row>
    <row r="14" spans="1:10" ht="12.75">
      <c r="A14" s="28" t="s">
        <v>65</v>
      </c>
      <c r="B14" s="29">
        <v>390477</v>
      </c>
      <c r="C14" s="29">
        <v>357249</v>
      </c>
      <c r="D14" s="29">
        <v>747726</v>
      </c>
      <c r="E14" s="30"/>
      <c r="F14" s="30"/>
      <c r="G14" s="31">
        <f>E14+F14</f>
        <v>0</v>
      </c>
      <c r="H14" s="30"/>
      <c r="I14" s="30"/>
      <c r="J14" s="31">
        <f>H14+I14</f>
        <v>0</v>
      </c>
    </row>
    <row r="15" spans="1:10" ht="12.75">
      <c r="A15" s="28" t="s">
        <v>66</v>
      </c>
      <c r="B15" s="29">
        <v>313257</v>
      </c>
      <c r="C15" s="29">
        <v>293144</v>
      </c>
      <c r="D15" s="29">
        <v>606401</v>
      </c>
      <c r="E15" s="30"/>
      <c r="F15" s="30"/>
      <c r="G15" s="31">
        <f>E15+F15</f>
        <v>0</v>
      </c>
      <c r="H15" s="30"/>
      <c r="I15" s="30"/>
      <c r="J15" s="31">
        <f>H15+I15</f>
        <v>0</v>
      </c>
    </row>
    <row r="16" spans="1:10" ht="12.75">
      <c r="A16" s="28" t="s">
        <v>67</v>
      </c>
      <c r="B16" s="29">
        <v>252807</v>
      </c>
      <c r="C16" s="29">
        <v>292438</v>
      </c>
      <c r="D16" s="29">
        <v>545245</v>
      </c>
      <c r="E16" s="30"/>
      <c r="F16" s="30"/>
      <c r="G16" s="31">
        <f>E16+F16</f>
        <v>0</v>
      </c>
      <c r="H16" s="30"/>
      <c r="I16" s="30"/>
      <c r="J16" s="31">
        <f>H16+I16</f>
        <v>0</v>
      </c>
    </row>
    <row r="17" spans="1:10" ht="12.75">
      <c r="A17" s="28" t="s">
        <v>68</v>
      </c>
      <c r="B17" s="29">
        <v>214803</v>
      </c>
      <c r="C17" s="29">
        <v>282019</v>
      </c>
      <c r="D17" s="29">
        <v>496822</v>
      </c>
      <c r="E17" s="30"/>
      <c r="F17" s="30"/>
      <c r="G17" s="31">
        <f>E17+F17</f>
        <v>0</v>
      </c>
      <c r="H17" s="30"/>
      <c r="I17" s="30"/>
      <c r="J17" s="31">
        <f>H17+I17</f>
        <v>0</v>
      </c>
    </row>
    <row r="18" spans="1:10" ht="12.75">
      <c r="A18" s="28" t="s">
        <v>69</v>
      </c>
      <c r="B18" s="29">
        <v>199636</v>
      </c>
      <c r="C18" s="29">
        <v>224744</v>
      </c>
      <c r="D18" s="29">
        <v>424380</v>
      </c>
      <c r="E18" s="30"/>
      <c r="F18" s="30"/>
      <c r="G18" s="31">
        <f>E18+F18</f>
        <v>0</v>
      </c>
      <c r="H18" s="30"/>
      <c r="I18" s="30"/>
      <c r="J18" s="31">
        <f>H18+I18</f>
        <v>0</v>
      </c>
    </row>
    <row r="19" spans="1:10" ht="12.75">
      <c r="A19" s="28" t="s">
        <v>70</v>
      </c>
      <c r="B19" s="29">
        <v>166528</v>
      </c>
      <c r="C19" s="29">
        <v>185480</v>
      </c>
      <c r="D19" s="29">
        <v>352008</v>
      </c>
      <c r="E19" s="30"/>
      <c r="F19" s="30"/>
      <c r="G19" s="31">
        <f>E19+F19</f>
        <v>0</v>
      </c>
      <c r="H19" s="30"/>
      <c r="I19" s="30"/>
      <c r="J19" s="31">
        <f>H19+I19</f>
        <v>0</v>
      </c>
    </row>
    <row r="20" spans="1:10" ht="12.75">
      <c r="A20" s="28" t="s">
        <v>71</v>
      </c>
      <c r="B20" s="29">
        <v>139731</v>
      </c>
      <c r="C20" s="29">
        <v>151853</v>
      </c>
      <c r="D20" s="29">
        <v>291584</v>
      </c>
      <c r="E20" s="30"/>
      <c r="F20" s="30"/>
      <c r="G20" s="31">
        <f>E20+F20</f>
        <v>0</v>
      </c>
      <c r="H20" s="30"/>
      <c r="I20" s="30"/>
      <c r="J20" s="31">
        <f>H20+I20</f>
        <v>0</v>
      </c>
    </row>
    <row r="21" spans="1:10" ht="12.75">
      <c r="A21" s="28" t="s">
        <v>72</v>
      </c>
      <c r="B21" s="29">
        <v>112191</v>
      </c>
      <c r="C21" s="29">
        <v>116255</v>
      </c>
      <c r="D21" s="29">
        <v>228446</v>
      </c>
      <c r="E21" s="30"/>
      <c r="F21" s="30"/>
      <c r="G21" s="31">
        <f>E21+F21</f>
        <v>0</v>
      </c>
      <c r="H21" s="30"/>
      <c r="I21" s="30"/>
      <c r="J21" s="31">
        <f>H21+I21</f>
        <v>0</v>
      </c>
    </row>
    <row r="22" spans="1:10" ht="12.75">
      <c r="A22" s="28" t="s">
        <v>73</v>
      </c>
      <c r="B22" s="29">
        <v>82969</v>
      </c>
      <c r="C22" s="29">
        <v>95264</v>
      </c>
      <c r="D22" s="29">
        <v>178233</v>
      </c>
      <c r="E22" s="30"/>
      <c r="F22" s="30"/>
      <c r="G22" s="31">
        <f>E22+F22</f>
        <v>0</v>
      </c>
      <c r="H22" s="30"/>
      <c r="I22" s="30"/>
      <c r="J22" s="31">
        <f>H22+I22</f>
        <v>0</v>
      </c>
    </row>
    <row r="23" spans="1:10" ht="12.75">
      <c r="A23" s="28" t="s">
        <v>74</v>
      </c>
      <c r="B23" s="29">
        <v>54936</v>
      </c>
      <c r="C23" s="29">
        <v>61014</v>
      </c>
      <c r="D23" s="29">
        <v>115950</v>
      </c>
      <c r="E23" s="30"/>
      <c r="F23" s="30"/>
      <c r="G23" s="31">
        <f>E23+F23</f>
        <v>0</v>
      </c>
      <c r="H23" s="30"/>
      <c r="I23" s="30"/>
      <c r="J23" s="31">
        <f>H23+I23</f>
        <v>0</v>
      </c>
    </row>
    <row r="24" spans="1:10" ht="12.75">
      <c r="A24" s="28" t="s">
        <v>75</v>
      </c>
      <c r="B24" s="29">
        <v>44431</v>
      </c>
      <c r="C24" s="29">
        <v>58263</v>
      </c>
      <c r="D24" s="29">
        <v>102694</v>
      </c>
      <c r="E24" s="30"/>
      <c r="F24" s="30"/>
      <c r="G24" s="31">
        <f>E24+F24</f>
        <v>0</v>
      </c>
      <c r="H24" s="30"/>
      <c r="I24" s="30"/>
      <c r="J24" s="31">
        <f>H24+I24</f>
        <v>0</v>
      </c>
    </row>
    <row r="25" spans="1:10" ht="12.75">
      <c r="A25" s="28" t="s">
        <v>76</v>
      </c>
      <c r="B25" s="29">
        <v>92037</v>
      </c>
      <c r="C25" s="29">
        <v>143208</v>
      </c>
      <c r="D25" s="29">
        <v>235245</v>
      </c>
      <c r="E25" s="30"/>
      <c r="F25" s="30"/>
      <c r="G25" s="31">
        <f>E25+F25</f>
        <v>0</v>
      </c>
      <c r="H25" s="30"/>
      <c r="I25" s="30"/>
      <c r="J25" s="31">
        <f>H25+I25</f>
        <v>0</v>
      </c>
    </row>
    <row r="26" spans="1:10" ht="12.75">
      <c r="A26" s="28" t="s">
        <v>62</v>
      </c>
      <c r="B26" s="31">
        <f>SUM(B12:B25)</f>
        <v>3002828</v>
      </c>
      <c r="C26" s="31">
        <f>SUM(C12:C25)</f>
        <v>3174877</v>
      </c>
      <c r="D26" s="29">
        <v>6177705</v>
      </c>
      <c r="E26" s="31">
        <f>SUM(E12:E25)</f>
        <v>0</v>
      </c>
      <c r="F26" s="31">
        <f>SUM(F12:F25)</f>
        <v>0</v>
      </c>
      <c r="G26" s="31">
        <f>E26+F26</f>
        <v>0</v>
      </c>
      <c r="H26" s="31">
        <f>SUM(H12:H25)</f>
        <v>0</v>
      </c>
      <c r="I26" s="31">
        <f>SUM(I12:I25)</f>
        <v>0</v>
      </c>
      <c r="J26" s="31">
        <f>H26+I26</f>
        <v>0</v>
      </c>
    </row>
    <row r="27" spans="1:10" ht="12.75">
      <c r="A27" s="32" t="s">
        <v>77</v>
      </c>
      <c r="B27" s="33"/>
      <c r="C27" s="34">
        <f>SUM(C15:C20)</f>
        <v>1429678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194.71</v>
      </c>
      <c r="C41" s="47" t="s">
        <v>92</v>
      </c>
      <c r="D41" s="48"/>
      <c r="E41" s="49"/>
      <c r="F41" s="48"/>
      <c r="G41" s="49"/>
    </row>
    <row r="42" spans="1:7" s="50" customFormat="1" ht="12.75">
      <c r="A42" s="28" t="s">
        <v>97</v>
      </c>
      <c r="B42" s="46">
        <v>72.9</v>
      </c>
      <c r="C42" s="47" t="s">
        <v>92</v>
      </c>
      <c r="D42" s="48"/>
      <c r="E42" s="49"/>
      <c r="F42" s="48"/>
      <c r="G42" s="49"/>
    </row>
    <row r="43" spans="1:7" s="50" customFormat="1" ht="12.75">
      <c r="A43" s="45" t="s">
        <v>98</v>
      </c>
      <c r="B43" s="46">
        <v>110.1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53</v>
      </c>
    </row>
    <row r="9" s="70" customFormat="1" ht="12.75">
      <c r="A9" s="73" t="s">
        <v>54</v>
      </c>
    </row>
    <row r="10" s="70" customFormat="1" ht="12.75"/>
    <row r="11" spans="1:7" s="70" customFormat="1" ht="12.75">
      <c r="A11" s="74" t="s">
        <v>137</v>
      </c>
      <c r="B11" s="63" t="s">
        <v>87</v>
      </c>
      <c r="C11" s="63" t="s">
        <v>80</v>
      </c>
      <c r="D11" s="63" t="s">
        <v>88</v>
      </c>
      <c r="E11" s="63" t="s">
        <v>80</v>
      </c>
      <c r="F11" s="63" t="s">
        <v>89</v>
      </c>
      <c r="G11" s="63" t="s">
        <v>80</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