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<sst xmlns="http://schemas.openxmlformats.org/spreadsheetml/2006/main" count="807" uniqueCount="466">
  <si>
    <t>PHG Needs Assessment Calculator</t>
  </si>
  <si>
    <t>Slovenia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</si>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</sst>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131</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54813</v>
      </c>
      <c r="C12" s="29">
        <v>51769</v>
      </c>
      <c r="D12" s="29">
        <v>106582</v>
      </c>
      <c r="E12" s="30"/>
      <c r="F12" s="30"/>
      <c r="G12" s="31">
        <f>E12+F12</f>
        <v>0</v>
      </c>
      <c r="H12" s="30"/>
      <c r="I12" s="30"/>
      <c r="J12" s="31">
        <f>H12+I12</f>
        <v>0</v>
      </c>
    </row>
    <row r="13" spans="1:10" ht="12.75">
      <c r="A13" s="28" t="s">
        <v>64</v>
      </c>
      <c r="B13" s="29">
        <v>46747</v>
      </c>
      <c r="C13" s="29">
        <v>44135</v>
      </c>
      <c r="D13" s="29">
        <v>90882</v>
      </c>
      <c r="E13" s="30"/>
      <c r="F13" s="30"/>
      <c r="G13" s="31">
        <f>E13+F13</f>
        <v>0</v>
      </c>
      <c r="H13" s="30"/>
      <c r="I13" s="30"/>
      <c r="J13" s="31">
        <f>H13+I13</f>
        <v>0</v>
      </c>
    </row>
    <row r="14" spans="1:10" ht="12.75">
      <c r="A14" s="28" t="s">
        <v>65</v>
      </c>
      <c r="B14" s="29">
        <v>48142</v>
      </c>
      <c r="C14" s="29">
        <v>45247</v>
      </c>
      <c r="D14" s="29">
        <v>93389</v>
      </c>
      <c r="E14" s="30"/>
      <c r="F14" s="30"/>
      <c r="G14" s="31">
        <f>E14+F14</f>
        <v>0</v>
      </c>
      <c r="H14" s="30"/>
      <c r="I14" s="30"/>
      <c r="J14" s="31">
        <f>H14+I14</f>
        <v>0</v>
      </c>
    </row>
    <row r="15" spans="1:10" ht="12.75">
      <c r="A15" s="28" t="s">
        <v>66</v>
      </c>
      <c r="B15" s="29">
        <v>52645</v>
      </c>
      <c r="C15" s="29">
        <v>49881</v>
      </c>
      <c r="D15" s="29">
        <v>102526</v>
      </c>
      <c r="E15" s="30"/>
      <c r="F15" s="30"/>
      <c r="G15" s="31">
        <f>E15+F15</f>
        <v>0</v>
      </c>
      <c r="H15" s="30"/>
      <c r="I15" s="30"/>
      <c r="J15" s="31">
        <f>H15+I15</f>
        <v>0</v>
      </c>
    </row>
    <row r="16" spans="1:10" ht="12.75">
      <c r="A16" s="28" t="s">
        <v>67</v>
      </c>
      <c r="B16" s="29">
        <v>66235</v>
      </c>
      <c r="C16" s="29">
        <v>61069</v>
      </c>
      <c r="D16" s="29">
        <v>127304</v>
      </c>
      <c r="E16" s="30"/>
      <c r="F16" s="30"/>
      <c r="G16" s="31">
        <f>E16+F16</f>
        <v>0</v>
      </c>
      <c r="H16" s="30"/>
      <c r="I16" s="30"/>
      <c r="J16" s="31">
        <f>H16+I16</f>
        <v>0</v>
      </c>
    </row>
    <row r="17" spans="1:10" ht="12.75">
      <c r="A17" s="28" t="s">
        <v>68</v>
      </c>
      <c r="B17" s="29">
        <v>76436</v>
      </c>
      <c r="C17" s="29">
        <v>69099</v>
      </c>
      <c r="D17" s="29">
        <v>145535</v>
      </c>
      <c r="E17" s="30"/>
      <c r="F17" s="30"/>
      <c r="G17" s="31">
        <f>E17+F17</f>
        <v>0</v>
      </c>
      <c r="H17" s="30"/>
      <c r="I17" s="30"/>
      <c r="J17" s="31">
        <f>H17+I17</f>
        <v>0</v>
      </c>
    </row>
    <row r="18" spans="1:10" ht="12.75">
      <c r="A18" s="28" t="s">
        <v>69</v>
      </c>
      <c r="B18" s="29">
        <v>83020</v>
      </c>
      <c r="C18" s="29">
        <v>75100</v>
      </c>
      <c r="D18" s="29">
        <v>158120</v>
      </c>
      <c r="E18" s="30"/>
      <c r="F18" s="30"/>
      <c r="G18" s="31">
        <f>E18+F18</f>
        <v>0</v>
      </c>
      <c r="H18" s="30"/>
      <c r="I18" s="30"/>
      <c r="J18" s="31">
        <f>H18+I18</f>
        <v>0</v>
      </c>
    </row>
    <row r="19" spans="1:10" ht="12.75">
      <c r="A19" s="28" t="s">
        <v>70</v>
      </c>
      <c r="B19" s="29">
        <v>78883</v>
      </c>
      <c r="C19" s="29">
        <v>72005</v>
      </c>
      <c r="D19" s="29">
        <v>150888</v>
      </c>
      <c r="E19" s="30"/>
      <c r="F19" s="30"/>
      <c r="G19" s="31">
        <f>E19+F19</f>
        <v>0</v>
      </c>
      <c r="H19" s="30"/>
      <c r="I19" s="30"/>
      <c r="J19" s="31">
        <f>H19+I19</f>
        <v>0</v>
      </c>
    </row>
    <row r="20" spans="1:10" ht="12.75">
      <c r="A20" s="28" t="s">
        <v>71</v>
      </c>
      <c r="B20" s="29">
        <v>77321</v>
      </c>
      <c r="C20" s="29">
        <v>73349</v>
      </c>
      <c r="D20" s="29">
        <v>150670</v>
      </c>
      <c r="E20" s="30"/>
      <c r="F20" s="30"/>
      <c r="G20" s="31">
        <f>E20+F20</f>
        <v>0</v>
      </c>
      <c r="H20" s="30"/>
      <c r="I20" s="30"/>
      <c r="J20" s="31">
        <f>H20+I20</f>
        <v>0</v>
      </c>
    </row>
    <row r="21" spans="1:10" ht="12.75">
      <c r="A21" s="28" t="s">
        <v>72</v>
      </c>
      <c r="B21" s="29">
        <v>80025</v>
      </c>
      <c r="C21" s="29">
        <v>77024</v>
      </c>
      <c r="D21" s="29">
        <v>157049</v>
      </c>
      <c r="E21" s="30"/>
      <c r="F21" s="30"/>
      <c r="G21" s="31">
        <f>E21+F21</f>
        <v>0</v>
      </c>
      <c r="H21" s="30"/>
      <c r="I21" s="30"/>
      <c r="J21" s="31">
        <f>H21+I21</f>
        <v>0</v>
      </c>
    </row>
    <row r="22" spans="1:10" ht="12.75">
      <c r="A22" s="28" t="s">
        <v>73</v>
      </c>
      <c r="B22" s="29">
        <v>78295</v>
      </c>
      <c r="C22" s="29">
        <v>75294</v>
      </c>
      <c r="D22" s="29">
        <v>153589</v>
      </c>
      <c r="E22" s="30"/>
      <c r="F22" s="30"/>
      <c r="G22" s="31">
        <f>E22+F22</f>
        <v>0</v>
      </c>
      <c r="H22" s="30"/>
      <c r="I22" s="30"/>
      <c r="J22" s="31">
        <f>H22+I22</f>
        <v>0</v>
      </c>
    </row>
    <row r="23" spans="1:10" ht="12.75">
      <c r="A23" s="28" t="s">
        <v>74</v>
      </c>
      <c r="B23" s="29">
        <v>76981</v>
      </c>
      <c r="C23" s="29">
        <v>74205</v>
      </c>
      <c r="D23" s="29">
        <v>151186</v>
      </c>
      <c r="E23" s="30"/>
      <c r="F23" s="30"/>
      <c r="G23" s="31">
        <f>E23+F23</f>
        <v>0</v>
      </c>
      <c r="H23" s="30"/>
      <c r="I23" s="30"/>
      <c r="J23" s="31">
        <f>H23+I23</f>
        <v>0</v>
      </c>
    </row>
    <row r="24" spans="1:10" ht="12.75">
      <c r="A24" s="28" t="s">
        <v>75</v>
      </c>
      <c r="B24" s="29">
        <v>60844</v>
      </c>
      <c r="C24" s="29">
        <v>62681</v>
      </c>
      <c r="D24" s="29">
        <v>123525</v>
      </c>
      <c r="E24" s="30"/>
      <c r="F24" s="30"/>
      <c r="G24" s="31">
        <f>E24+F24</f>
        <v>0</v>
      </c>
      <c r="H24" s="30"/>
      <c r="I24" s="30"/>
      <c r="J24" s="31">
        <f>H24+I24</f>
        <v>0</v>
      </c>
    </row>
    <row r="25" spans="1:10" ht="12.75">
      <c r="A25" s="28" t="s">
        <v>76</v>
      </c>
      <c r="B25" s="29">
        <v>134176</v>
      </c>
      <c r="C25" s="29">
        <v>204768</v>
      </c>
      <c r="D25" s="29">
        <v>338944</v>
      </c>
      <c r="E25" s="30"/>
      <c r="F25" s="30"/>
      <c r="G25" s="31">
        <f>E25+F25</f>
        <v>0</v>
      </c>
      <c r="H25" s="30"/>
      <c r="I25" s="30"/>
      <c r="J25" s="31">
        <f>H25+I25</f>
        <v>0</v>
      </c>
    </row>
    <row r="26" spans="1:10" ht="12.75">
      <c r="A26" s="28" t="s">
        <v>62</v>
      </c>
      <c r="B26" s="31">
        <f>SUM(B12:B25)</f>
        <v>1014563</v>
      </c>
      <c r="C26" s="31">
        <f>SUM(C12:C25)</f>
        <v>1035626</v>
      </c>
      <c r="D26" s="29">
        <v>2050189</v>
      </c>
      <c r="E26" s="31">
        <f>SUM(E12:E25)</f>
        <v>0</v>
      </c>
      <c r="F26" s="31">
        <f>SUM(F12:F25)</f>
        <v>0</v>
      </c>
      <c r="G26" s="31">
        <f>E26+F26</f>
        <v>0</v>
      </c>
      <c r="H26" s="31">
        <f>SUM(H12:H25)</f>
        <v>0</v>
      </c>
      <c r="I26" s="31">
        <f>SUM(I12:I25)</f>
        <v>0</v>
      </c>
      <c r="J26" s="31">
        <f>H26+I26</f>
        <v>0</v>
      </c>
    </row>
    <row r="27" spans="1:10" ht="12.75">
      <c r="A27" s="32" t="s">
        <v>77</v>
      </c>
      <c r="B27" s="33"/>
      <c r="C27" s="34">
        <f>SUM(C15:C20)</f>
        <v>400503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20.319</v>
      </c>
      <c r="C41" s="47" t="s">
        <v>92</v>
      </c>
      <c r="D41" s="48"/>
      <c r="E41" s="49"/>
      <c r="F41" s="48"/>
      <c r="G41" s="49"/>
    </row>
    <row r="42" spans="1:7" s="50" customFormat="1" ht="12.75">
      <c r="A42" s="28" t="s">
        <v>97</v>
      </c>
      <c r="B42" s="46">
        <v>2.1</v>
      </c>
      <c r="C42" s="47" t="s">
        <v>92</v>
      </c>
      <c r="D42" s="48"/>
      <c r="E42" s="49"/>
      <c r="F42" s="48"/>
      <c r="G42" s="49"/>
    </row>
    <row r="43" spans="1:7" s="50" customFormat="1" ht="12.75">
      <c r="A43" s="45" t="s">
        <v>98</v>
      </c>
      <c r="B43" s="46">
        <v>2.8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107</v>
      </c>
      <c r="C52" s="47" t="s">
        <v>92</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92</v>
      </c>
      <c r="D54" s="48"/>
      <c r="E54" s="49"/>
      <c r="F54" s="48"/>
      <c r="G54" s="49"/>
    </row>
    <row r="55" spans="1:7" s="59" customFormat="1" ht="12.75">
      <c r="A55" s="55" t="s">
        <v>115</v>
      </c>
      <c r="B55" s="56"/>
      <c r="C55" s="56"/>
      <c r="D55" s="57"/>
      <c r="E55" s="58"/>
      <c r="F55" s="49"/>
      <c r="G55" s="49"/>
    </row>
    <row r="56" spans="1:7" s="59" customFormat="1" ht="12.75">
      <c r="A56" s="55" t="s">
        <v>116</v>
      </c>
      <c r="B56" s="56" t="s">
        <v>107</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124</v>
      </c>
      <c r="C63" s="47" t="s">
        <v>92</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53</v>
      </c>
    </row>
    <row r="9" s="70" customFormat="1" ht="12.75">
      <c r="A9" s="73" t="s">
        <v>54</v>
      </c>
    </row>
    <row r="10" s="70" customFormat="1" ht="12.75"/>
    <row r="11" spans="1:7" s="70" customFormat="1" ht="12.75">
      <c r="A11" s="74" t="s">
        <v>137</v>
      </c>
      <c r="B11" s="63" t="s">
        <v>87</v>
      </c>
      <c r="C11" s="63" t="s">
        <v>80</v>
      </c>
      <c r="D11" s="63" t="s">
        <v>88</v>
      </c>
      <c r="E11" s="63" t="s">
        <v>80</v>
      </c>
      <c r="F11" s="63" t="s">
        <v>89</v>
      </c>
      <c r="G11" s="63" t="s">
        <v>80</v>
      </c>
    </row>
    <row r="12" spans="1:7" s="70" customFormat="1" ht="12.75" customHeight="1">
      <c r="A12" s="55" t="s">
        <v>138</v>
      </c>
      <c r="B12" s="46" t="s">
        <v>139</v>
      </c>
      <c r="C12" s="47" t="s">
        <v>127</v>
      </c>
      <c r="D12" s="48"/>
      <c r="E12" s="49"/>
      <c r="F12" s="48"/>
      <c r="G12" s="49"/>
    </row>
    <row r="13" spans="1:7" s="70" customFormat="1" ht="12.75" customHeight="1">
      <c r="A13" s="55" t="s">
        <v>140</v>
      </c>
      <c r="B13" s="46" t="s">
        <v>141</v>
      </c>
      <c r="C13" s="47" t="s">
        <v>127</v>
      </c>
      <c r="D13" s="48"/>
      <c r="E13" s="49"/>
      <c r="F13" s="48"/>
      <c r="G13" s="49"/>
    </row>
    <row r="14" spans="1:7" s="70" customFormat="1" ht="12.75" customHeight="1">
      <c r="A14" s="55" t="s">
        <v>142</v>
      </c>
      <c r="B14" s="46" t="s">
        <v>143</v>
      </c>
      <c r="C14" s="47" t="s">
        <v>127</v>
      </c>
      <c r="D14" s="48"/>
      <c r="E14" s="49"/>
      <c r="F14" s="48"/>
      <c r="G14" s="49"/>
    </row>
    <row r="15" spans="1:13" s="70" customFormat="1" ht="12.75" customHeight="1">
      <c r="A15" s="55" t="s">
        <v>144</v>
      </c>
      <c r="B15" s="46"/>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130</v>
      </c>
      <c r="D22" s="48"/>
      <c r="E22" s="49"/>
      <c r="F22" s="48"/>
      <c r="G22" s="49"/>
    </row>
    <row r="23" spans="1:7" s="70" customFormat="1" ht="12.75" customHeight="1">
      <c r="A23" s="55" t="s">
        <v>156</v>
      </c>
      <c r="B23" s="46" t="s">
        <v>157</v>
      </c>
      <c r="C23" s="47" t="s">
        <v>130</v>
      </c>
      <c r="D23" s="48"/>
      <c r="E23" s="49"/>
      <c r="F23" s="48"/>
      <c r="G23" s="49"/>
    </row>
    <row r="24" spans="1:7" s="70" customFormat="1" ht="12.75" customHeight="1">
      <c r="A24" s="55" t="s">
        <v>158</v>
      </c>
      <c r="B24" s="77" t="s">
        <v>159</v>
      </c>
      <c r="C24" s="47" t="s">
        <v>130</v>
      </c>
      <c r="D24" s="48"/>
      <c r="E24" s="49"/>
      <c r="F24" s="48"/>
      <c r="G24" s="49"/>
    </row>
    <row r="25" spans="1:7" s="70" customFormat="1" ht="12.75" customHeight="1">
      <c r="A25" s="55" t="s">
        <v>160</v>
      </c>
      <c r="B25" s="46" t="s">
        <v>161</v>
      </c>
      <c r="C25" s="47" t="s">
        <v>130</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132</v>
      </c>
    </row>
    <row r="55" s="3" customFormat="1" ht="12.75">
      <c r="A55" s="3" t="s">
        <v>188</v>
      </c>
    </row>
    <row r="56" s="3" customFormat="1" ht="12.75">
      <c r="A56" s="3" t="s">
        <v>133</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