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<sst xmlns="http://schemas.openxmlformats.org/spreadsheetml/2006/main" count="808" uniqueCount="470">
  <si>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</si>
  <si>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Guinea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</si>
  <si>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</si>
  <si>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</si>
  <si>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</si>
  <si>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</si>
  <si>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</si>
  <si>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</si>
  <si>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</si>
  <si>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</si>
  <si>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</si>
  <si>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</si>
  <si>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</si>
  <si>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</si>
  <si>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</si>
  <si>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</si>
  <si>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</si>
  <si>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</si>
  <si>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</si>
  <si>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</si>
  <si>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</si>
  <si>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</si>
  <si>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</si>
  <si>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</si>
  <si>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</si>
  <si>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</si>
  <si>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</si>
  <si>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</si>
  <si>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</si>
  <si>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</si>
  <si>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</si>
  <si>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</si>
  <si>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</si>
  <si>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</si>
  <si>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</si>
  <si>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</si>
  <si>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</si>
  <si>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</si>
  <si>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</si>
  <si>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</si>
  <si>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</si>
  <si>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</si>
  <si>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</si>
  <si>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</si>
  <si>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</si>
  <si>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</si>
  <si>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</si>
  <si>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</si>
  <si>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</si>
  <si>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</si>
  <si>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</si>
  <si>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</si>
  <si>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</si>
  <si>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</si>
  <si>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</si>
  <si>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</si>
  <si>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</si>
  <si>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</si>
  <si>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</si>
  <si>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</si>
  <si>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</si>
  <si>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</si>
  <si>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</si>
  <si>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</si>
  <si>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</si>
  <si>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</si>
  <si>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</si>
  <si>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</si>
  <si>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</si>
  <si>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</si>
  <si>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</si>
  <si>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</si>
  <si>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</si>
  <si>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</si>
  <si>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</si>
  <si>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</si>
  <si>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</si>
  <si>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</si>
  <si>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</si>
  <si>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</si>
  <si>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</si>
  <si>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</si>
  <si>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</si>
  <si>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</si>
  <si>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</si>
  <si>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</si>
  <si>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</si>
  <si>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</si>
  <si>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</si>
  <si>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</si>
  <si>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</si>
  <si>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</si>
  <si>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</si>
  <si>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</si>
  <si>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23.75</t>
  </si>
  <si>
    <t>WHO, 2009</t>
  </si>
  <si>
    <t>Total births in 1000s (LB+SB) per year</t>
  </si>
  <si>
    <t>Infant mortality rate: infant deaths / 1000 LB / year</t>
  </si>
  <si>
    <t>Under-5 mortality rate: U5 deaths / 1000 LB / year</t>
  </si>
  <si>
    <t>Percentage births in women &gt;35 years</t>
  </si>
  <si>
    <t>Life expectancy at birth (yrs)</t>
  </si>
  <si>
    <t>54.10</t>
  </si>
  <si>
    <t xml:space="preserve">% of marriages consanguineous </t>
  </si>
  <si>
    <t>Maternal health</t>
  </si>
  <si>
    <t>Prenatal visits – at least 1 visit (%)</t>
  </si>
  <si>
    <t>88.4</t>
  </si>
  <si>
    <t>Prenatal visits – at least 4 visits (%)</t>
  </si>
  <si>
    <t>50.3</t>
  </si>
  <si>
    <t>Births attended by skilled health personnel (%)</t>
  </si>
  <si>
    <t>46.1</t>
  </si>
  <si>
    <t>Contraception prevalence rate (%)</t>
  </si>
  <si>
    <t>9.1</t>
  </si>
  <si>
    <t>Unmet need for family planning (%)</t>
  </si>
  <si>
    <t>21.2</t>
  </si>
  <si>
    <t>WHO, 2005</t>
  </si>
  <si>
    <t>Total fertility rate</t>
  </si>
  <si>
    <t>5.16</t>
  </si>
  <si>
    <t>% home births</t>
  </si>
  <si>
    <t>% births at health care services</t>
  </si>
  <si>
    <t>39.40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</si>
  <si>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</si>
  <si>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</si>
  <si>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</si>
  <si>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</si>
  <si>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</si>
  <si>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</si>
  <si>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</si>
  <si>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70.1</t>
  </si>
  <si>
    <t>Birth registration coverage (%)</t>
  </si>
  <si>
    <t>43.2</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</si>
  <si>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</si>
  <si>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</si>
  <si>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</si>
  <si>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</si>
  <si>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</si>
  <si>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</si>
  <si>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</si>
  <si>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</si>
  <si>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</si>
  <si>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</si>
  <si>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</si>
  <si>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67.2</t>
  </si>
  <si>
    <t>WHO 2011</t>
  </si>
  <si>
    <t>Total expenditure on health as percentage of GDP</t>
  </si>
  <si>
    <t>6</t>
  </si>
  <si>
    <t xml:space="preserve">Per capita government expenditure on health (PPP int. $) </t>
  </si>
  <si>
    <t>18.4</t>
  </si>
  <si>
    <t xml:space="preserve">External resources for health as percentage of total expenditure on health </t>
  </si>
  <si>
    <t>12.3</t>
  </si>
  <si>
    <t xml:space="preserve">General government expenditure on health as percentage of total expenditure on health  </t>
  </si>
  <si>
    <t>27.3</t>
  </si>
  <si>
    <t xml:space="preserve">Out-of-pocket expenditure as percentage of private expenditure on health </t>
  </si>
  <si>
    <t>92.7</t>
  </si>
  <si>
    <t xml:space="preserve">Private expenditure on health as percentage of total expenditure on health </t>
  </si>
  <si>
    <t>72.7</t>
  </si>
  <si>
    <t xml:space="preserve">General government expenditure on health as percentage of total government expenditure </t>
  </si>
  <si>
    <t>6.8</t>
  </si>
  <si>
    <t>Health Workforce</t>
  </si>
  <si>
    <t>Number of nursing and midwifery personnel</t>
  </si>
  <si>
    <t>401</t>
  </si>
  <si>
    <t xml:space="preserve">Nursing and midwifery personnel density (per 10,000 population)  </t>
  </si>
  <si>
    <t>0.4</t>
  </si>
  <si>
    <t>Number of physicians</t>
  </si>
  <si>
    <t>940</t>
  </si>
  <si>
    <t xml:space="preserve">Physician density (per 10,000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</si>
  <si>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</si>
  <si>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</si>
  <si>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</si>
  <si>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</si>
  <si>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</si>
  <si>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</si>
  <si>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</si>
  <si>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</si>
  <si>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</si>
  <si>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</si>
  <si>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</si>
  <si>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</si>
  <si>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</si>
  <si>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</si>
  <si>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</si>
  <si>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</si>
  <si>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</si>
  <si>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</si>
  <si>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</si>
  <si>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</si>
  <si>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</si>
  <si>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</si>
  <si>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</si>
  <si>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</si>
  <si>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</si>
  <si>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</si>
  <si>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</si>
  <si>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</si>
  <si>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</si>
  <si>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</si>
  <si>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</si>
  <si>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</si>
  <si>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</si>
  <si>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</si>
  <si>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</si>
  <si>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</si>
  <si>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</si>
  <si>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</si>
  <si>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</si>
  <si>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</si>
  <si>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</si>
  <si>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</si>
  <si>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</si>
  <si>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</si>
  <si>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</si>
  <si>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</si>
  <si>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</si>
  <si>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</si>
  <si>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</si>
  <si>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</si>
  <si>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</si>
  <si>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</si>
  <si>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</si>
  <si>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</si>
  <si>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</si>
  <si>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</si>
  <si>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</si>
  <si>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</si>
  <si>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</si>
  <si>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</si>
  <si>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</si>
  <si>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</si>
  <si>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</si>
  <si>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</si>
  <si>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</si>
  <si>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</si>
  <si>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West)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</si>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</sst>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866996</v>
      </c>
      <c r="C12" s="29">
        <v>841512</v>
      </c>
      <c r="D12" s="29">
        <v>1708508</v>
      </c>
      <c r="E12" s="30"/>
      <c r="F12" s="30"/>
      <c r="G12" s="31">
        <f>E12+F12</f>
        <v>0</v>
      </c>
      <c r="H12" s="30"/>
      <c r="I12" s="30"/>
      <c r="J12" s="31">
        <f>H12+I12</f>
        <v>0</v>
      </c>
    </row>
    <row r="13" spans="1:10" ht="12.75">
      <c r="A13" s="28" t="s">
        <v>64</v>
      </c>
      <c r="B13" s="29">
        <v>686211</v>
      </c>
      <c r="C13" s="29">
        <v>669042</v>
      </c>
      <c r="D13" s="29">
        <v>1355253</v>
      </c>
      <c r="E13" s="30"/>
      <c r="F13" s="30"/>
      <c r="G13" s="31">
        <f>E13+F13</f>
        <v>0</v>
      </c>
      <c r="H13" s="30"/>
      <c r="I13" s="30"/>
      <c r="J13" s="31">
        <f>H13+I13</f>
        <v>0</v>
      </c>
    </row>
    <row r="14" spans="1:10" ht="12.75">
      <c r="A14" s="28" t="s">
        <v>65</v>
      </c>
      <c r="B14" s="29">
        <v>581127</v>
      </c>
      <c r="C14" s="29">
        <v>574099</v>
      </c>
      <c r="D14" s="29">
        <v>1155226</v>
      </c>
      <c r="E14" s="30"/>
      <c r="F14" s="30"/>
      <c r="G14" s="31">
        <f>E14+F14</f>
        <v>0</v>
      </c>
      <c r="H14" s="30"/>
      <c r="I14" s="30"/>
      <c r="J14" s="31">
        <f>H14+I14</f>
        <v>0</v>
      </c>
    </row>
    <row r="15" spans="1:10" ht="12.75">
      <c r="A15" s="28" t="s">
        <v>66</v>
      </c>
      <c r="B15" s="29">
        <v>621661</v>
      </c>
      <c r="C15" s="29">
        <v>604330</v>
      </c>
      <c r="D15" s="29">
        <v>1225991</v>
      </c>
      <c r="E15" s="30"/>
      <c r="F15" s="30"/>
      <c r="G15" s="31">
        <f>E15+F15</f>
        <v>0</v>
      </c>
      <c r="H15" s="30"/>
      <c r="I15" s="30"/>
      <c r="J15" s="31">
        <f>H15+I15</f>
        <v>0</v>
      </c>
    </row>
    <row r="16" spans="1:10" ht="12.75">
      <c r="A16" s="28" t="s">
        <v>67</v>
      </c>
      <c r="B16" s="29">
        <v>517007</v>
      </c>
      <c r="C16" s="29">
        <v>479384</v>
      </c>
      <c r="D16" s="29">
        <v>996391</v>
      </c>
      <c r="E16" s="30"/>
      <c r="F16" s="30"/>
      <c r="G16" s="31">
        <f>E16+F16</f>
        <v>0</v>
      </c>
      <c r="H16" s="30"/>
      <c r="I16" s="30"/>
      <c r="J16" s="31">
        <f>H16+I16</f>
        <v>0</v>
      </c>
    </row>
    <row r="17" spans="1:10" ht="12.75">
      <c r="A17" s="28" t="s">
        <v>68</v>
      </c>
      <c r="B17" s="29">
        <v>344997</v>
      </c>
      <c r="C17" s="29">
        <v>323194</v>
      </c>
      <c r="D17" s="29">
        <v>668191</v>
      </c>
      <c r="E17" s="30"/>
      <c r="F17" s="30"/>
      <c r="G17" s="31">
        <f>E17+F17</f>
        <v>0</v>
      </c>
      <c r="H17" s="30"/>
      <c r="I17" s="30"/>
      <c r="J17" s="31">
        <f>H17+I17</f>
        <v>0</v>
      </c>
    </row>
    <row r="18" spans="1:10" ht="12.75">
      <c r="A18" s="28" t="s">
        <v>69</v>
      </c>
      <c r="B18" s="29">
        <v>260720</v>
      </c>
      <c r="C18" s="29">
        <v>305081</v>
      </c>
      <c r="D18" s="29">
        <v>565801</v>
      </c>
      <c r="E18" s="30"/>
      <c r="F18" s="30"/>
      <c r="G18" s="31">
        <f>E18+F18</f>
        <v>0</v>
      </c>
      <c r="H18" s="30"/>
      <c r="I18" s="30"/>
      <c r="J18" s="31">
        <f>H18+I18</f>
        <v>0</v>
      </c>
    </row>
    <row r="19" spans="1:10" ht="12.75">
      <c r="A19" s="28" t="s">
        <v>70</v>
      </c>
      <c r="B19" s="29">
        <v>216535</v>
      </c>
      <c r="C19" s="29">
        <v>277817</v>
      </c>
      <c r="D19" s="29">
        <v>494352</v>
      </c>
      <c r="E19" s="30"/>
      <c r="F19" s="30"/>
      <c r="G19" s="31">
        <f>E19+F19</f>
        <v>0</v>
      </c>
      <c r="H19" s="30"/>
      <c r="I19" s="30"/>
      <c r="J19" s="31">
        <f>H19+I19</f>
        <v>0</v>
      </c>
    </row>
    <row r="20" spans="1:10" ht="12.75">
      <c r="A20" s="28" t="s">
        <v>71</v>
      </c>
      <c r="B20" s="29">
        <v>204559</v>
      </c>
      <c r="C20" s="29">
        <v>273805</v>
      </c>
      <c r="D20" s="29">
        <v>478364</v>
      </c>
      <c r="E20" s="30"/>
      <c r="F20" s="30"/>
      <c r="G20" s="31">
        <f>E20+F20</f>
        <v>0</v>
      </c>
      <c r="H20" s="30"/>
      <c r="I20" s="30"/>
      <c r="J20" s="31">
        <f>H20+I20</f>
        <v>0</v>
      </c>
    </row>
    <row r="21" spans="1:10" ht="12.75">
      <c r="A21" s="28" t="s">
        <v>72</v>
      </c>
      <c r="B21" s="29">
        <v>163816</v>
      </c>
      <c r="C21" s="29">
        <v>202762</v>
      </c>
      <c r="D21" s="29">
        <v>366578</v>
      </c>
      <c r="E21" s="30"/>
      <c r="F21" s="30"/>
      <c r="G21" s="31">
        <f>E21+F21</f>
        <v>0</v>
      </c>
      <c r="H21" s="30"/>
      <c r="I21" s="30"/>
      <c r="J21" s="31">
        <f>H21+I21</f>
        <v>0</v>
      </c>
    </row>
    <row r="22" spans="1:10" ht="12.75">
      <c r="A22" s="28" t="s">
        <v>73</v>
      </c>
      <c r="B22" s="29">
        <v>147915</v>
      </c>
      <c r="C22" s="29">
        <v>167118</v>
      </c>
      <c r="D22" s="29">
        <v>315033</v>
      </c>
      <c r="E22" s="30"/>
      <c r="F22" s="30"/>
      <c r="G22" s="31">
        <f>E22+F22</f>
        <v>0</v>
      </c>
      <c r="H22" s="30"/>
      <c r="I22" s="30"/>
      <c r="J22" s="31">
        <f>H22+I22</f>
        <v>0</v>
      </c>
    </row>
    <row r="23" spans="1:10" ht="12.75">
      <c r="A23" s="28" t="s">
        <v>74</v>
      </c>
      <c r="B23" s="29">
        <v>118129</v>
      </c>
      <c r="C23" s="29">
        <v>122576</v>
      </c>
      <c r="D23" s="29">
        <v>240705</v>
      </c>
      <c r="E23" s="30"/>
      <c r="F23" s="30"/>
      <c r="G23" s="31">
        <f>E23+F23</f>
        <v>0</v>
      </c>
      <c r="H23" s="30"/>
      <c r="I23" s="30"/>
      <c r="J23" s="31">
        <f>H23+I23</f>
        <v>0</v>
      </c>
    </row>
    <row r="24" spans="1:10" ht="12.75">
      <c r="A24" s="28" t="s">
        <v>75</v>
      </c>
      <c r="B24" s="29">
        <v>87782</v>
      </c>
      <c r="C24" s="29">
        <v>94724</v>
      </c>
      <c r="D24" s="29">
        <v>182506</v>
      </c>
      <c r="E24" s="30"/>
      <c r="F24" s="30"/>
      <c r="G24" s="31">
        <f>E24+F24</f>
        <v>0</v>
      </c>
      <c r="H24" s="30"/>
      <c r="I24" s="30"/>
      <c r="J24" s="31">
        <f>H24+I24</f>
        <v>0</v>
      </c>
    </row>
    <row r="25" spans="1:10" ht="12.75">
      <c r="A25" s="28" t="s">
        <v>76</v>
      </c>
      <c r="B25" s="29">
        <v>221368</v>
      </c>
      <c r="C25" s="29">
        <v>243324</v>
      </c>
      <c r="D25" s="29">
        <v>464692</v>
      </c>
      <c r="E25" s="30"/>
      <c r="F25" s="30"/>
      <c r="G25" s="31">
        <f>E25+F25</f>
        <v>0</v>
      </c>
      <c r="H25" s="30"/>
      <c r="I25" s="30"/>
      <c r="J25" s="31">
        <f>H25+I25</f>
        <v>0</v>
      </c>
    </row>
    <row r="26" spans="1:10" ht="12.75">
      <c r="A26" s="28" t="s">
        <v>62</v>
      </c>
      <c r="B26" s="31">
        <f>SUM(B12:B25)</f>
        <v>5038823</v>
      </c>
      <c r="C26" s="31">
        <f>SUM(C12:C25)</f>
        <v>5178768</v>
      </c>
      <c r="D26" s="29">
        <v>10217591</v>
      </c>
      <c r="E26" s="31">
        <f>SUM(E12:E25)</f>
        <v>0</v>
      </c>
      <c r="F26" s="31">
        <f>SUM(F12:F25)</f>
        <v>0</v>
      </c>
      <c r="G26" s="31">
        <f>E26+F26</f>
        <v>0</v>
      </c>
      <c r="H26" s="31">
        <f>SUM(H12:H25)</f>
        <v>0</v>
      </c>
      <c r="I26" s="31">
        <f>SUM(I12:I25)</f>
        <v>0</v>
      </c>
      <c r="J26" s="31">
        <f>H26+I26</f>
        <v>0</v>
      </c>
    </row>
    <row r="27" spans="1:10" ht="12.75">
      <c r="A27" s="32" t="s">
        <v>77</v>
      </c>
      <c r="B27" s="33"/>
      <c r="C27" s="34">
        <f>SUM(C15:C20)</f>
        <v>2263611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394.195</v>
      </c>
      <c r="C41" s="47" t="s">
        <v>92</v>
      </c>
      <c r="D41" s="48"/>
      <c r="E41" s="49"/>
      <c r="F41" s="48"/>
      <c r="G41" s="49"/>
    </row>
    <row r="42" spans="1:7" s="50" customFormat="1" ht="12.75">
      <c r="A42" s="28" t="s">
        <v>97</v>
      </c>
      <c r="B42" s="46">
        <v>78.9</v>
      </c>
      <c r="C42" s="47" t="s">
        <v>92</v>
      </c>
      <c r="D42" s="48"/>
      <c r="E42" s="49"/>
      <c r="F42" s="48"/>
      <c r="G42" s="49"/>
    </row>
    <row r="43" spans="1:7" s="50" customFormat="1" ht="12.75">
      <c r="A43" s="45" t="s">
        <v>98</v>
      </c>
      <c r="B43" s="46">
        <v>125.8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114</v>
      </c>
      <c r="D22" s="48"/>
      <c r="E22" s="49"/>
      <c r="F22" s="48"/>
      <c r="G22" s="49"/>
    </row>
    <row r="23" spans="1:7" s="70" customFormat="1" ht="12.75" customHeight="1">
      <c r="A23" s="55" t="s">
        <v>160</v>
      </c>
      <c r="B23" s="46" t="s">
        <v>161</v>
      </c>
      <c r="C23" s="47" t="s">
        <v>114</v>
      </c>
      <c r="D23" s="48"/>
      <c r="E23" s="49"/>
      <c r="F23" s="48"/>
      <c r="G23" s="49"/>
    </row>
    <row r="24" spans="1:7" s="70" customFormat="1" ht="12.75" customHeight="1">
      <c r="A24" s="55" t="s">
        <v>162</v>
      </c>
      <c r="B24" s="77" t="s">
        <v>163</v>
      </c>
      <c r="C24" s="47" t="s">
        <v>114</v>
      </c>
      <c r="D24" s="48"/>
      <c r="E24" s="49"/>
      <c r="F24" s="48"/>
      <c r="G24" s="49"/>
    </row>
    <row r="25" spans="1:7" s="70" customFormat="1" ht="12.75" customHeight="1">
      <c r="A25" s="55" t="s">
        <v>164</v>
      </c>
      <c r="B25" s="46" t="s">
        <v>165</v>
      </c>
      <c r="C25" s="47" t="s">
        <v>114</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