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<sst xmlns="http://schemas.openxmlformats.org/spreadsheetml/2006/main" count="914" uniqueCount="526">
  <si>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</si>
  <si>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Turkey</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</si>
  <si>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</si>
  <si>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</si>
  <si>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</si>
  <si>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</si>
  <si>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</si>
  <si>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</si>
  <si>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</si>
  <si>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</si>
  <si>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</si>
  <si>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</si>
  <si>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</si>
  <si>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</si>
  <si>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</si>
  <si>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</si>
  <si>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</si>
  <si>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</si>
  <si>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</si>
  <si>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</si>
  <si>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</si>
  <si>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</si>
  <si>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</si>
  <si>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</si>
  <si>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</si>
  <si>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</si>
  <si>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</si>
  <si>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</si>
  <si>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</si>
  <si>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</si>
  <si>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</si>
  <si>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</si>
  <si>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</si>
  <si>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</si>
  <si>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</si>
  <si>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</si>
  <si>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</si>
  <si>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</si>
  <si>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</si>
  <si>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</si>
  <si>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</si>
  <si>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</si>
  <si>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</si>
  <si>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</si>
  <si>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</si>
  <si>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</si>
  <si>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</si>
  <si>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</si>
  <si>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</si>
  <si>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</si>
  <si>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</si>
  <si>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</si>
  <si>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</si>
  <si>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</si>
  <si>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</si>
  <si>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</si>
  <si>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</si>
  <si>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</si>
  <si>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</si>
  <si>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</si>
  <si>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</si>
  <si>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</si>
  <si>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</si>
  <si>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</si>
  <si>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</si>
  <si>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</si>
  <si>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</si>
  <si>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</si>
  <si>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</si>
  <si>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</si>
  <si>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</si>
  <si>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</si>
  <si>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</si>
  <si>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</si>
  <si>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</si>
  <si>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</si>
  <si>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</si>
  <si>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</si>
  <si>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</si>
  <si>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</si>
  <si>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</si>
  <si>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</si>
  <si>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</si>
  <si>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</si>
  <si>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</si>
  <si>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</si>
  <si>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</si>
  <si>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</si>
  <si>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</si>
  <si>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</si>
  <si>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</si>
  <si>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</si>
  <si>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</si>
  <si>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</si>
  <si>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per year per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</si>
  <si>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</si>
  <si>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</si>
  <si>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</si>
  <si>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</si>
  <si>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</si>
  <si>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</si>
  <si>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</si>
  <si>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</si>
  <si>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</si>
  <si>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</si>
  <si>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</si>
  <si>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</si>
  <si>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</si>
  <si>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</si>
  <si>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</si>
  <si>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</si>
  <si>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</si>
  <si>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</si>
  <si>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</si>
  <si>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</si>
  <si>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</si>
  <si>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</si>
  <si>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</si>
  <si>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</si>
  <si>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</si>
  <si>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</si>
  <si>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</si>
  <si>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</si>
  <si>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</si>
  <si>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</si>
  <si>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</si>
  <si>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</si>
  <si>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</si>
  <si>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</si>
  <si>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</si>
  <si>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</si>
  <si>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</si>
  <si>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</si>
  <si>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</si>
  <si>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</si>
  <si>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</si>
  <si>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</si>
  <si>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</si>
  <si>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</si>
  <si>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</si>
  <si>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</si>
  <si>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</si>
  <si>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</si>
  <si>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</si>
  <si>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</si>
  <si>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</si>
  <si>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</si>
  <si>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</si>
  <si>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</si>
  <si>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</si>
  <si>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</si>
  <si>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</si>
  <si>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</si>
  <si>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</si>
  <si>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</si>
  <si>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</si>
  <si>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</si>
  <si>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</si>
  <si>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</si>
  <si>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</si>
  <si>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</si>
  <si>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</si>
  <si>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</si>
  <si>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</si>
  <si>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</si>
  <si>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10 000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</si>
  <si>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</si>
  <si>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</si>
  <si>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</si>
  <si>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</si>
  <si>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</si>
  <si>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</si>
  <si>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</si>
  <si>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</si>
  <si>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</si>
  <si>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</si>
  <si>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</si>
  <si>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</si>
  <si>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</si>
  <si>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</si>
  <si>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</si>
  <si>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</si>
  <si>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</si>
  <si>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</si>
  <si>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</si>
  <si>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</si>
  <si>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</si>
  <si>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</si>
  <si>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</si>
  <si>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</si>
  <si>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</si>
  <si>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</si>
  <si>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</si>
  <si>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</si>
  <si>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</si>
  <si>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</si>
  <si>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</si>
  <si>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</si>
  <si>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</si>
  <si>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</si>
  <si>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</si>
  <si>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</si>
  <si>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1.45</t>
  </si>
  <si>
    <t>Stillbirth prevalence (SB)</t>
  </si>
  <si>
    <t>0.06</t>
  </si>
  <si>
    <t>Total birth prevalence (LB+SB)</t>
  </si>
  <si>
    <t>1.51</t>
  </si>
  <si>
    <t>All age groups</t>
  </si>
  <si>
    <t>&lt;1 year olds</t>
  </si>
  <si>
    <t>1-4 year olds</t>
  </si>
  <si>
    <t>5-14 year olds</t>
  </si>
  <si>
    <t>15-44 year olds</t>
  </si>
  <si>
    <t>45+ year olds</t>
  </si>
  <si>
    <t xml:space="preserve">Number of cases by age group </t>
  </si>
  <si>
    <t xml:space="preserve">Annual live births </t>
  </si>
  <si>
    <t>1989</t>
  </si>
  <si>
    <t>No. of cases by level of impairment</t>
  </si>
  <si>
    <t>No or minor disability</t>
  </si>
  <si>
    <t>Moderate disability*</t>
  </si>
  <si>
    <t>Severe disability*</t>
  </si>
  <si>
    <t>Mortality and morbidity</t>
  </si>
  <si>
    <t xml:space="preserve">Mean life expectancy (yrs) </t>
  </si>
  <si>
    <t>22.1</t>
  </si>
  <si>
    <t>No. deaths &lt; 1yr</t>
  </si>
  <si>
    <t>783</t>
  </si>
  <si>
    <t>No. deaths 1-4 yrs</t>
  </si>
  <si>
    <t>149</t>
  </si>
  <si>
    <t>No. deaths &lt; 5 yrs</t>
  </si>
  <si>
    <t>932</t>
  </si>
  <si>
    <t>Infant mortality / 1000 LB</t>
  </si>
  <si>
    <t>0.59</t>
  </si>
  <si>
    <t>Under-5 mortality / 1000 LB</t>
  </si>
  <si>
    <t>0.71</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</si>
  <si>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</si>
  <si>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</si>
  <si>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</si>
  <si>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</si>
  <si>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</si>
  <si>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</si>
  <si>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</si>
  <si>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</si>
  <si>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(North Africa / Middle East)</t>
  </si>
  <si>
    <t>1.79</t>
  </si>
  <si>
    <t>1.49</t>
  </si>
  <si>
    <t>0.07</t>
  </si>
  <si>
    <t>1.86</t>
  </si>
  <si>
    <t>1.55</t>
  </si>
  <si>
    <t>Number of cases by age-group</t>
  </si>
  <si>
    <t>Annual live births</t>
  </si>
  <si>
    <t>17048</t>
  </si>
  <si>
    <t>200416</t>
  </si>
  <si>
    <t>No. cases by level of impairment</t>
  </si>
  <si>
    <t>21.5</t>
  </si>
  <si>
    <t>22.3</t>
  </si>
  <si>
    <t>6,708</t>
  </si>
  <si>
    <t>80,306</t>
  </si>
  <si>
    <t>1,275</t>
  </si>
  <si>
    <t>15,226</t>
  </si>
  <si>
    <t>7,983</t>
  </si>
  <si>
    <t>95,532</t>
  </si>
  <si>
    <t>0.39</t>
  </si>
  <si>
    <t>0.40</t>
  </si>
  <si>
    <t>0.47</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</si>
  <si>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</si>
  <si>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</si>
  <si>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</si>
  <si>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</si>
  <si>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</si>
  <si>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</si>
  <si>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</si>
  <si>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</si>
  <si>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</si>
  <si>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</si>
  <si>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</si>
  <si>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</si>
  <si>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</si>
  <si>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</si>
  <si>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</si>
  <si>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</si>
  <si>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</si>
  <si>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</si>
  <si>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</si>
  <si>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</si>
  <si>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</si>
  <si>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</si>
  <si>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</si>
  <si>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</si>
  <si>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</si>
  <si>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</si>
  <si>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</si>
  <si>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</si>
  <si>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</si>
  <si>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</si>
  <si>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</si>
  <si>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</si>
  <si>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</si>
  <si>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</si>
  <si>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</si>
  <si>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</si>
  <si>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</si>
  <si>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</si>
  <si>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</si>
  <si>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</si>
  <si>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</si>
  <si>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</si>
  <si>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</si>
  <si>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</si>
  <si>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</si>
  <si>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</si>
  <si>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</si>
  <si>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</si>
  <si>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</si>
  <si>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</si>
  <si>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</si>
  <si>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</si>
  <si>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</si>
  <si>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</si>
  <si>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</si>
  <si>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</si>
  <si>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</si>
  <si>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</si>
  <si>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</si>
  <si>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</si>
  <si>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</si>
  <si>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</si>
  <si>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</si>
  <si>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</si>
  <si>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</si>
  <si>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</si>
  <si>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</si>
  <si>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</si>
  <si>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</si>
  <si>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</si>
  <si>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</si>
  <si>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77</t>
  </si>
  <si>
    <t>Annual still birth prevalence / 1000 TB</t>
  </si>
  <si>
    <r>
      <t xml:space="preserve">Number of </t>
    </r>
    <r>
      <rPr>
        <b/>
        <sz val="10"/>
        <rFont val="Arial"/>
        <family val="2"/>
      </rPr>
      <t>terminations of pregnancy</t>
    </r>
    <r>
      <rPr>
        <sz val="10"/>
        <rFont val="Arial"/>
        <family val="2"/>
      </rPr>
      <t xml:space="preserve"> in affected fetuses/ year</t>
    </r>
  </si>
  <si>
    <t>97</t>
  </si>
  <si>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</si>
  <si>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</si>
  <si>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</si>
  <si>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</si>
  <si>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</si>
  <si>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</si>
  <si>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</si>
  <si>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</si>
  <si>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</si>
  <si>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</si>
  <si>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</si>
  <si>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</si>
  <si>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</si>
  <si>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</si>
  <si>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</si>
  <si>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</si>
  <si>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</si>
  <si>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</si>
  <si>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</si>
  <si>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</si>
  <si>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</si>
  <si>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</si>
  <si>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</si>
  <si>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</si>
  <si>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</si>
  <si>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</si>
  <si>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</si>
  <si>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</si>
  <si>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</si>
  <si>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</si>
  <si>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</si>
  <si>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</si>
  <si>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</si>
  <si>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</si>
  <si>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</si>
  <si>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</si>
  <si>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</si>
  <si>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</si>
  <si>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</si>
  <si>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</si>
  <si>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</si>
  <si>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</si>
  <si>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</si>
  <si>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</si>
  <si>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</si>
  <si>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</si>
  <si>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</si>
  <si>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</si>
  <si>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</si>
  <si>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</si>
  <si>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</si>
  <si>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</si>
  <si>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</si>
  <si>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1,316</t>
  </si>
  <si>
    <t>Number of annual affected neonatal deaths</t>
  </si>
  <si>
    <t>477</t>
  </si>
  <si>
    <t>Number of affected neonatal deaths / 1000 LB</t>
  </si>
  <si>
    <t>0.36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</si>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</sst>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283</v>
      </c>
      <c r="C7" s="102" t="s">
        <v>272</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278</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273</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306</v>
      </c>
    </row>
    <row r="19" spans="1:3" ht="12.75">
      <c r="A19" s="103" t="s">
        <v>371</v>
      </c>
      <c r="B19" s="172"/>
      <c r="C19" s="174" t="s">
        <v>306</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265</v>
      </c>
      <c r="C5" s="102" t="s">
        <v>60</v>
      </c>
      <c r="D5" s="102" t="s">
        <v>381</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270</v>
      </c>
      <c r="B14" s="102" t="s">
        <v>386</v>
      </c>
      <c r="C14" s="102" t="s">
        <v>387</v>
      </c>
      <c r="D14" s="102" t="s">
        <v>386</v>
      </c>
      <c r="E14" s="102" t="s">
        <v>387</v>
      </c>
      <c r="F14" s="102" t="s">
        <v>386</v>
      </c>
      <c r="G14" s="102" t="s">
        <v>387</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196</v>
      </c>
      <c r="D5" s="185" t="s">
        <v>197</v>
      </c>
      <c r="E5" s="184" t="s">
        <v>59</v>
      </c>
      <c r="F5" s="184" t="s">
        <v>196</v>
      </c>
      <c r="G5" s="184" t="s">
        <v>198</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224</v>
      </c>
      <c r="E11" s="198"/>
      <c r="F11" s="198"/>
      <c r="G11" s="193"/>
    </row>
    <row r="12" spans="1:7" ht="12.75">
      <c r="A12" s="197" t="s">
        <v>397</v>
      </c>
      <c r="B12" s="197"/>
      <c r="C12" s="198"/>
      <c r="D12" s="199" t="s">
        <v>230</v>
      </c>
      <c r="E12" s="198"/>
      <c r="F12" s="198"/>
      <c r="G12" s="193"/>
    </row>
    <row r="13" spans="1:7" ht="12.75">
      <c r="A13" s="197" t="s">
        <v>398</v>
      </c>
      <c r="B13" s="197"/>
      <c r="C13" s="198"/>
      <c r="D13" s="199" t="s">
        <v>228</v>
      </c>
      <c r="E13" s="198"/>
      <c r="F13" s="198"/>
      <c r="G13" s="193"/>
    </row>
    <row r="14" spans="1:7" ht="12.75">
      <c r="A14" s="197" t="s">
        <v>399</v>
      </c>
      <c r="B14" s="197"/>
      <c r="C14" s="198"/>
      <c r="D14" s="199" t="s">
        <v>232</v>
      </c>
      <c r="E14" s="198"/>
      <c r="F14" s="198"/>
      <c r="G14" s="193"/>
    </row>
    <row r="15" spans="1:10" ht="12.75">
      <c r="A15" s="197" t="s">
        <v>400</v>
      </c>
      <c r="B15" s="194"/>
      <c r="C15" s="195"/>
      <c r="D15" s="200" t="s">
        <v>222</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415</v>
      </c>
      <c r="C13" s="184" t="s">
        <v>196</v>
      </c>
      <c r="D13" s="184" t="s">
        <v>273</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265</v>
      </c>
      <c r="C5" s="102" t="s">
        <v>381</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196</v>
      </c>
      <c r="D13" s="184" t="s">
        <v>273</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196</v>
      </c>
      <c r="D5" s="220" t="s">
        <v>420</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3192000</v>
      </c>
      <c r="C12" s="24">
        <v>3060000</v>
      </c>
      <c r="D12" s="24">
        <v>6252000</v>
      </c>
      <c r="E12" s="25"/>
      <c r="F12" s="25"/>
      <c r="G12" s="26">
        <f>E12+F12</f>
        <v>0</v>
      </c>
      <c r="H12" s="25"/>
      <c r="I12" s="25"/>
      <c r="J12" s="26">
        <f>H12+I12</f>
        <v>0</v>
      </c>
    </row>
    <row r="13" spans="1:10" ht="12.75" customHeight="1">
      <c r="A13" s="23" t="s">
        <v>65</v>
      </c>
      <c r="B13" s="24">
        <v>3197000</v>
      </c>
      <c r="C13" s="24">
        <v>3075000</v>
      </c>
      <c r="D13" s="24">
        <v>6272000</v>
      </c>
      <c r="E13" s="25"/>
      <c r="F13" s="25"/>
      <c r="G13" s="26">
        <f>E13+F13</f>
        <v>0</v>
      </c>
      <c r="H13" s="25"/>
      <c r="I13" s="25"/>
      <c r="J13" s="26">
        <f>H13+I13</f>
        <v>0</v>
      </c>
    </row>
    <row r="14" spans="1:10" ht="12.75" customHeight="1">
      <c r="A14" s="23" t="s">
        <v>66</v>
      </c>
      <c r="B14" s="24">
        <v>3265000</v>
      </c>
      <c r="C14" s="24">
        <v>3113000</v>
      </c>
      <c r="D14" s="24">
        <v>6378000</v>
      </c>
      <c r="E14" s="25"/>
      <c r="F14" s="25"/>
      <c r="G14" s="26">
        <f>E14+F14</f>
        <v>0</v>
      </c>
      <c r="H14" s="25"/>
      <c r="I14" s="25"/>
      <c r="J14" s="26">
        <f>H14+I14</f>
        <v>0</v>
      </c>
    </row>
    <row r="15" spans="1:10" ht="12.75" customHeight="1">
      <c r="A15" s="23" t="s">
        <v>67</v>
      </c>
      <c r="B15" s="24">
        <v>3203000</v>
      </c>
      <c r="C15" s="24">
        <v>3043000</v>
      </c>
      <c r="D15" s="24">
        <v>6246000</v>
      </c>
      <c r="E15" s="25"/>
      <c r="F15" s="25"/>
      <c r="G15" s="26">
        <f>E15+F15</f>
        <v>0</v>
      </c>
      <c r="H15" s="25"/>
      <c r="I15" s="25"/>
      <c r="J15" s="26">
        <f>H15+I15</f>
        <v>0</v>
      </c>
    </row>
    <row r="16" spans="1:10" ht="12.75" customHeight="1">
      <c r="A16" s="23" t="s">
        <v>68</v>
      </c>
      <c r="B16" s="24">
        <v>3153000</v>
      </c>
      <c r="C16" s="24">
        <v>3026000</v>
      </c>
      <c r="D16" s="24">
        <v>6179000</v>
      </c>
      <c r="E16" s="25"/>
      <c r="F16" s="25"/>
      <c r="G16" s="26">
        <f>E16+F16</f>
        <v>0</v>
      </c>
      <c r="H16" s="25"/>
      <c r="I16" s="25"/>
      <c r="J16" s="26">
        <f>H16+I16</f>
        <v>0</v>
      </c>
    </row>
    <row r="17" spans="1:10" ht="12.75" customHeight="1">
      <c r="A17" s="23" t="s">
        <v>69</v>
      </c>
      <c r="B17" s="24">
        <v>3246000</v>
      </c>
      <c r="C17" s="24">
        <v>3158000</v>
      </c>
      <c r="D17" s="24">
        <v>6404000</v>
      </c>
      <c r="E17" s="25"/>
      <c r="F17" s="25"/>
      <c r="G17" s="26">
        <f>E17+F17</f>
        <v>0</v>
      </c>
      <c r="H17" s="25"/>
      <c r="I17" s="25"/>
      <c r="J17" s="26">
        <f>H17+I17</f>
        <v>0</v>
      </c>
    </row>
    <row r="18" spans="1:10" ht="12.75" customHeight="1">
      <c r="A18" s="23" t="s">
        <v>70</v>
      </c>
      <c r="B18" s="24">
        <v>3075000</v>
      </c>
      <c r="C18" s="24">
        <v>3003000</v>
      </c>
      <c r="D18" s="24">
        <v>6078000</v>
      </c>
      <c r="E18" s="25"/>
      <c r="F18" s="25"/>
      <c r="G18" s="26">
        <f>E18+F18</f>
        <v>0</v>
      </c>
      <c r="H18" s="25"/>
      <c r="I18" s="25"/>
      <c r="J18" s="26">
        <f>H18+I18</f>
        <v>0</v>
      </c>
    </row>
    <row r="19" spans="1:10" ht="12.75" customHeight="1">
      <c r="A19" s="23" t="s">
        <v>71</v>
      </c>
      <c r="B19" s="24">
        <v>2724000</v>
      </c>
      <c r="C19" s="24">
        <v>2689000</v>
      </c>
      <c r="D19" s="24">
        <v>5413000</v>
      </c>
      <c r="E19" s="25"/>
      <c r="F19" s="25"/>
      <c r="G19" s="26">
        <f>E19+F19</f>
        <v>0</v>
      </c>
      <c r="H19" s="25"/>
      <c r="I19" s="25"/>
      <c r="J19" s="26">
        <f>H19+I19</f>
        <v>0</v>
      </c>
    </row>
    <row r="20" spans="1:10" ht="12.75" customHeight="1">
      <c r="A20" s="23" t="s">
        <v>72</v>
      </c>
      <c r="B20" s="24">
        <v>2458000</v>
      </c>
      <c r="C20" s="24">
        <v>2417000</v>
      </c>
      <c r="D20" s="24">
        <v>4875000</v>
      </c>
      <c r="E20" s="25"/>
      <c r="F20" s="25"/>
      <c r="G20" s="26">
        <f>E20+F20</f>
        <v>0</v>
      </c>
      <c r="H20" s="25"/>
      <c r="I20" s="25"/>
      <c r="J20" s="26">
        <f>H20+I20</f>
        <v>0</v>
      </c>
    </row>
    <row r="21" spans="1:10" ht="12.75" customHeight="1">
      <c r="A21" s="23" t="s">
        <v>73</v>
      </c>
      <c r="B21" s="24">
        <v>2203000</v>
      </c>
      <c r="C21" s="24">
        <v>2172000</v>
      </c>
      <c r="D21" s="24">
        <v>4375000</v>
      </c>
      <c r="E21" s="25"/>
      <c r="F21" s="25"/>
      <c r="G21" s="26">
        <f>E21+F21</f>
        <v>0</v>
      </c>
      <c r="H21" s="25"/>
      <c r="I21" s="25"/>
      <c r="J21" s="26">
        <f>H21+I21</f>
        <v>0</v>
      </c>
    </row>
    <row r="22" spans="1:10" ht="12.75" customHeight="1">
      <c r="A22" s="23" t="s">
        <v>74</v>
      </c>
      <c r="B22" s="24">
        <v>1907000</v>
      </c>
      <c r="C22" s="24">
        <v>1908000</v>
      </c>
      <c r="D22" s="24">
        <v>3815000</v>
      </c>
      <c r="E22" s="25"/>
      <c r="F22" s="25"/>
      <c r="G22" s="26">
        <f>E22+F22</f>
        <v>0</v>
      </c>
      <c r="H22" s="25"/>
      <c r="I22" s="25"/>
      <c r="J22" s="26">
        <f>H22+I22</f>
        <v>0</v>
      </c>
    </row>
    <row r="23" spans="1:10" ht="12.75" customHeight="1">
      <c r="A23" s="23" t="s">
        <v>75</v>
      </c>
      <c r="B23" s="24">
        <v>1519000</v>
      </c>
      <c r="C23" s="24">
        <v>1542000</v>
      </c>
      <c r="D23" s="24">
        <v>3061000</v>
      </c>
      <c r="E23" s="25"/>
      <c r="F23" s="25"/>
      <c r="G23" s="26">
        <f>E23+F23</f>
        <v>0</v>
      </c>
      <c r="H23" s="25"/>
      <c r="I23" s="25"/>
      <c r="J23" s="26">
        <f>H23+I23</f>
        <v>0</v>
      </c>
    </row>
    <row r="24" spans="1:10" ht="12.75" customHeight="1">
      <c r="A24" s="23" t="s">
        <v>76</v>
      </c>
      <c r="B24" s="24">
        <v>1108000</v>
      </c>
      <c r="C24" s="24">
        <v>1208000</v>
      </c>
      <c r="D24" s="24">
        <v>2316000</v>
      </c>
      <c r="E24" s="25"/>
      <c r="F24" s="25"/>
      <c r="G24" s="26">
        <f>E24+F24</f>
        <v>0</v>
      </c>
      <c r="H24" s="25"/>
      <c r="I24" s="25"/>
      <c r="J24" s="26">
        <f>H24+I24</f>
        <v>0</v>
      </c>
    </row>
    <row r="25" spans="1:10" ht="12.75" customHeight="1">
      <c r="A25" s="23" t="s">
        <v>77</v>
      </c>
      <c r="B25" s="24">
        <v>2193000</v>
      </c>
      <c r="C25" s="24">
        <v>2841000</v>
      </c>
      <c r="D25" s="24">
        <v>5034000</v>
      </c>
      <c r="E25" s="25"/>
      <c r="F25" s="25"/>
      <c r="G25" s="26">
        <f>E25+F25</f>
        <v>0</v>
      </c>
      <c r="H25" s="25"/>
      <c r="I25" s="25"/>
      <c r="J25" s="26">
        <f>H25+I25</f>
        <v>0</v>
      </c>
    </row>
    <row r="26" spans="1:10" ht="12.75" customHeight="1">
      <c r="A26" s="23" t="s">
        <v>63</v>
      </c>
      <c r="B26" s="26">
        <f>SUM(B12:B25)</f>
        <v>36443000</v>
      </c>
      <c r="C26" s="26">
        <f>SUM(C12:C25)</f>
        <v>36255000</v>
      </c>
      <c r="D26" s="24">
        <v>72698000</v>
      </c>
      <c r="E26" s="26">
        <f>SUM(E12:E25)</f>
        <v>0</v>
      </c>
      <c r="F26" s="26">
        <f>SUM(F12:F25)</f>
        <v>0</v>
      </c>
      <c r="G26" s="26">
        <f>E26+F26</f>
        <v>0</v>
      </c>
      <c r="H26" s="26">
        <f>SUM(H12:H25)</f>
        <v>0</v>
      </c>
      <c r="I26" s="26">
        <f>SUM(I12:I25)</f>
        <v>0</v>
      </c>
      <c r="J26" s="26">
        <f>H26+I26</f>
        <v>0</v>
      </c>
    </row>
    <row r="27" spans="1:10" ht="12.75" customHeight="1">
      <c r="A27" s="27" t="s">
        <v>78</v>
      </c>
      <c r="B27" s="28"/>
      <c r="C27" s="29">
        <f>SUM(C15:C20)</f>
        <v>17336000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1288.624</v>
      </c>
      <c r="C41" s="40" t="s">
        <v>93</v>
      </c>
      <c r="D41" s="41"/>
      <c r="E41" s="42"/>
      <c r="F41" s="41"/>
      <c r="G41" s="42"/>
      <c r="K41" s="1"/>
      <c r="L41" s="1"/>
      <c r="M41" s="1"/>
    </row>
    <row r="42" spans="1:13" s="43" customFormat="1" ht="12.75">
      <c r="A42" s="23" t="s">
        <v>98</v>
      </c>
      <c r="B42" s="39">
        <v>11.5</v>
      </c>
      <c r="C42" s="40" t="s">
        <v>93</v>
      </c>
      <c r="D42" s="41"/>
      <c r="E42" s="42"/>
      <c r="F42" s="41"/>
      <c r="G42" s="42"/>
      <c r="K42" s="1"/>
      <c r="L42" s="1"/>
      <c r="M42" s="1"/>
    </row>
    <row r="43" spans="1:13" s="43" customFormat="1" ht="12.75">
      <c r="A43" s="38" t="s">
        <v>99</v>
      </c>
      <c r="B43" s="39">
        <v>15.2</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306</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306</v>
      </c>
    </row>
    <row r="14" spans="1:3" ht="12.75">
      <c r="A14" s="260" t="s">
        <v>455</v>
      </c>
      <c r="B14" s="260"/>
      <c r="C14" s="261" t="s">
        <v>306</v>
      </c>
    </row>
    <row r="15" spans="1:3" ht="12.75">
      <c r="A15" s="262" t="s">
        <v>456</v>
      </c>
      <c r="B15" s="262"/>
      <c r="C15" s="263" t="s">
        <v>306</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289</v>
      </c>
    </row>
    <row r="7" spans="1:5" ht="12.75">
      <c r="A7" s="278" t="s">
        <v>330</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289</v>
      </c>
    </row>
    <row r="15" spans="1:5" ht="12.75">
      <c r="A15" s="278" t="s">
        <v>330</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330</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330</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207</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c r="C15" s="67" t="s">
        <v>144</v>
      </c>
      <c r="D15" s="41"/>
      <c r="E15" s="42"/>
      <c r="F15" s="41"/>
      <c r="G15" s="42"/>
      <c r="M15" s="63"/>
    </row>
    <row r="16" spans="1:13" s="52" customFormat="1" ht="12.75">
      <c r="A16" s="47" t="s">
        <v>150</v>
      </c>
      <c r="B16" s="66" t="s">
        <v>151</v>
      </c>
      <c r="C16" s="67" t="s">
        <v>144</v>
      </c>
      <c r="D16" s="41"/>
      <c r="E16" s="42"/>
      <c r="F16" s="41"/>
      <c r="G16" s="42"/>
      <c r="M16" s="68"/>
    </row>
    <row r="17" spans="1:13" s="52" customFormat="1" ht="12.75">
      <c r="A17" s="47" t="s">
        <v>152</v>
      </c>
      <c r="B17" s="66" t="s">
        <v>153</v>
      </c>
      <c r="C17" s="67" t="s">
        <v>144</v>
      </c>
      <c r="D17" s="41"/>
      <c r="E17" s="42"/>
      <c r="F17" s="41"/>
      <c r="G17" s="42"/>
      <c r="M17" s="63"/>
    </row>
    <row r="18" spans="1:13" s="52" customFormat="1" ht="12.75">
      <c r="A18" s="47" t="s">
        <v>154</v>
      </c>
      <c r="B18" s="66" t="s">
        <v>155</v>
      </c>
      <c r="C18" s="67" t="s">
        <v>144</v>
      </c>
      <c r="D18" s="41"/>
      <c r="E18" s="42"/>
      <c r="F18" s="41"/>
      <c r="G18" s="42"/>
      <c r="M18" s="63"/>
    </row>
    <row r="19" spans="1:13" s="52" customFormat="1" ht="12.75">
      <c r="A19" s="47" t="s">
        <v>156</v>
      </c>
      <c r="B19" s="66" t="s">
        <v>157</v>
      </c>
      <c r="C19" s="67" t="s">
        <v>144</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115</v>
      </c>
      <c r="D22" s="41"/>
      <c r="E22" s="42"/>
      <c r="F22" s="41"/>
      <c r="G22" s="42"/>
    </row>
    <row r="23" spans="1:7" s="52" customFormat="1" ht="12.75">
      <c r="A23" s="47" t="s">
        <v>161</v>
      </c>
      <c r="B23" s="66" t="s">
        <v>162</v>
      </c>
      <c r="C23" s="67" t="s">
        <v>115</v>
      </c>
      <c r="D23" s="41"/>
      <c r="E23" s="42"/>
      <c r="F23" s="41"/>
      <c r="G23" s="42"/>
    </row>
    <row r="24" spans="1:7" s="52" customFormat="1" ht="12.75">
      <c r="A24" s="47" t="s">
        <v>163</v>
      </c>
      <c r="B24" s="66" t="s">
        <v>164</v>
      </c>
      <c r="C24" s="67" t="s">
        <v>115</v>
      </c>
      <c r="D24" s="41"/>
      <c r="E24" s="42"/>
      <c r="F24" s="41"/>
      <c r="G24" s="42"/>
    </row>
    <row r="25" spans="1:7" s="52" customFormat="1" ht="12.75">
      <c r="A25" s="47" t="s">
        <v>165</v>
      </c>
      <c r="B25" s="66" t="s">
        <v>166</v>
      </c>
      <c r="C25" s="67" t="s">
        <v>115</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136</v>
      </c>
    </row>
    <row r="55" ht="12.75">
      <c r="A55" s="1" t="s">
        <v>193</v>
      </c>
    </row>
    <row r="56" ht="12.75">
      <c r="A56" s="1" t="s">
        <v>137</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135</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244</v>
      </c>
      <c r="E9" s="97" t="s">
        <v>204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263</v>
      </c>
      <c r="F35" s="94"/>
    </row>
    <row r="36" spans="1:6" ht="12.75">
      <c r="A36" s="85" t="s">
        <v>233</v>
      </c>
      <c r="B36" s="86"/>
      <c r="C36" s="95"/>
      <c r="D36" s="99"/>
      <c r="E36" s="99"/>
      <c r="F36" s="94"/>
    </row>
    <row r="37" ht="12.75">
      <c r="A37" s="91" t="s">
        <v>135</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196</v>
      </c>
      <c r="D5" s="135" t="s">
        <v>197</v>
      </c>
      <c r="E5" s="133" t="s">
        <v>59</v>
      </c>
      <c r="F5" s="136" t="s">
        <v>196</v>
      </c>
      <c r="G5" s="134" t="s">
        <v>198</v>
      </c>
      <c r="H5" s="131"/>
      <c r="I5" s="131"/>
    </row>
    <row r="6" spans="1:9" ht="12.75">
      <c r="A6" s="137" t="s">
        <v>331</v>
      </c>
      <c r="B6" s="138"/>
      <c r="C6" s="139"/>
      <c r="D6" s="140" t="s">
        <v>215</v>
      </c>
      <c r="E6" s="138"/>
      <c r="F6" s="141"/>
      <c r="G6" s="142"/>
      <c r="H6" s="131"/>
      <c r="I6" s="131"/>
    </row>
    <row r="7" spans="1:9" ht="12.75">
      <c r="A7" s="137" t="s">
        <v>332</v>
      </c>
      <c r="B7" s="138"/>
      <c r="C7" s="139"/>
      <c r="D7" s="143" t="s">
        <v>202</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204</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244</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