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<sst xmlns="http://schemas.openxmlformats.org/spreadsheetml/2006/main" count="991" uniqueCount="578">
  <si>
    <t>PHG Needs Assessment Calculator</t>
  </si>
  <si>
    <t>Uzbekistan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</si>
  <si>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</si>
  <si>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</si>
  <si>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</si>
  <si>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</si>
  <si>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</si>
  <si>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</si>
  <si>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</si>
  <si>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</si>
  <si>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</si>
  <si>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</si>
  <si>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</si>
  <si>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</si>
  <si>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</si>
  <si>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</si>
  <si>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</si>
  <si>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</si>
  <si>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</si>
  <si>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</si>
  <si>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</si>
  <si>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</si>
  <si>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</si>
  <si>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</si>
  <si>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</si>
  <si>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</si>
  <si>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</si>
  <si>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</si>
  <si>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</si>
  <si>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</si>
  <si>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</si>
  <si>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</si>
  <si>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</si>
  <si>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</si>
  <si>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</si>
  <si>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</si>
  <si>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</si>
  <si>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</si>
  <si>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</si>
  <si>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</si>
  <si>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</si>
  <si>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</si>
  <si>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</si>
  <si>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</si>
  <si>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</si>
  <si>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</si>
  <si>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</si>
  <si>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</si>
  <si>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</si>
  <si>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</si>
  <si>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</si>
  <si>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</si>
  <si>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</si>
  <si>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</si>
  <si>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</si>
  <si>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</si>
  <si>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</si>
  <si>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</si>
  <si>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</si>
  <si>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</si>
  <si>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</si>
  <si>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</si>
  <si>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</si>
  <si>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</si>
  <si>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</si>
  <si>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</si>
  <si>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</si>
  <si>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</si>
  <si>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</si>
  <si>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</si>
  <si>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</si>
  <si>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</si>
  <si>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</si>
  <si>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</si>
  <si>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</si>
  <si>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</si>
  <si>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</si>
  <si>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</si>
  <si>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</si>
  <si>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</si>
  <si>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</si>
  <si>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</si>
  <si>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</si>
  <si>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</si>
  <si>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</si>
  <si>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</si>
  <si>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</si>
  <si>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</si>
  <si>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</si>
  <si>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</si>
  <si>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</si>
  <si>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</si>
  <si>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</si>
  <si>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</si>
  <si>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</si>
  <si>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</si>
  <si>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</si>
  <si>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</si>
  <si>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6.31</t>
  </si>
  <si>
    <t>WHO, 2009</t>
  </si>
  <si>
    <t>Total births in 1000s (LB+SB) per year</t>
  </si>
  <si>
    <t>Infant mortality rate: infant deaths / 1000 LB / year</t>
  </si>
  <si>
    <t>Under-5 mortality rate: U5 deaths / 1000 LB / year</t>
  </si>
  <si>
    <t>Percentage births in women &gt;35 years</t>
  </si>
  <si>
    <t>Life expectancy at birth (yrs)</t>
  </si>
  <si>
    <t>68.29</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</si>
  <si>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</si>
  <si>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</si>
  <si>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</si>
  <si>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</si>
  <si>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</si>
  <si>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</si>
  <si>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</si>
  <si>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</si>
  <si>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</si>
  <si>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64.9</t>
  </si>
  <si>
    <t>Unmet need for family planning (%)</t>
  </si>
  <si>
    <t> </t>
  </si>
  <si>
    <t>Total fertility rate</t>
  </si>
  <si>
    <t>2.33</t>
  </si>
  <si>
    <t>% home births</t>
  </si>
  <si>
    <t>% births at health care services</t>
  </si>
  <si>
    <t>97.30</t>
  </si>
  <si>
    <t>Newborn health</t>
  </si>
  <si>
    <t>Number of neonatal examinations by SBA / trained staff</t>
  </si>
  <si>
    <t>% neonatal examinations by SBA/ trained staff</t>
  </si>
  <si>
    <t>Socio-economic indicators</t>
  </si>
  <si>
    <t>Gross national income per capita (PPP int. $)</t>
  </si>
  <si>
    <t>3440</t>
  </si>
  <si>
    <t>% population living on &lt; US$1 per day</t>
  </si>
  <si>
    <t>46.3</t>
  </si>
  <si>
    <t>Birth registration coverage (%)</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</si>
  <si>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</si>
  <si>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</si>
  <si>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</si>
  <si>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</si>
  <si>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</si>
  <si>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</si>
  <si>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</si>
  <si>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</si>
  <si>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</si>
  <si>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</si>
  <si>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</si>
  <si>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</si>
  <si>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</si>
  <si>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</si>
  <si>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</si>
  <si>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5.4</t>
  </si>
  <si>
    <t xml:space="preserve">Per capita government expenditure on health (PPP int. $) </t>
  </si>
  <si>
    <t>97.4</t>
  </si>
  <si>
    <t xml:space="preserve">External resources for health as percentage of total expenditure on health </t>
  </si>
  <si>
    <t xml:space="preserve">General government expenditure on health as percentage of total expenditure on health  </t>
  </si>
  <si>
    <t>51.4</t>
  </si>
  <si>
    <t xml:space="preserve">Out-of-pocket expenditure as percentage of private expenditure on health </t>
  </si>
  <si>
    <t>90.2</t>
  </si>
  <si>
    <t xml:space="preserve">Private expenditure on health as percentage of total expenditure on health </t>
  </si>
  <si>
    <t>48.6</t>
  </si>
  <si>
    <t xml:space="preserve">General government expenditure on health as percentage of total government expenditure </t>
  </si>
  <si>
    <t>8.5</t>
  </si>
  <si>
    <t>Health Workforce</t>
  </si>
  <si>
    <t>Number of nursing and midwifery personnel</t>
  </si>
  <si>
    <t>295781</t>
  </si>
  <si>
    <t>WHO, 2007</t>
  </si>
  <si>
    <t xml:space="preserve">Nursing and midwifery personnel density (per 10,000 population)  </t>
  </si>
  <si>
    <t>108.1</t>
  </si>
  <si>
    <t>Number of physicians</t>
  </si>
  <si>
    <t>71627</t>
  </si>
  <si>
    <t xml:space="preserve">Physician density (per 10,000 population) </t>
  </si>
  <si>
    <t>26.17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</si>
  <si>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</si>
  <si>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</si>
  <si>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</si>
  <si>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</si>
  <si>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</si>
  <si>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</si>
  <si>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</si>
  <si>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</si>
  <si>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</si>
  <si>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</si>
  <si>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</si>
  <si>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</si>
  <si>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</si>
  <si>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</si>
  <si>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</si>
  <si>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</si>
  <si>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</si>
  <si>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</si>
  <si>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</si>
  <si>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</si>
  <si>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</si>
  <si>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</si>
  <si>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</si>
  <si>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</si>
  <si>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</si>
  <si>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</si>
  <si>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</si>
  <si>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</si>
  <si>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</si>
  <si>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</si>
  <si>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</si>
  <si>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</si>
  <si>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</si>
  <si>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</si>
  <si>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</si>
  <si>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3.06</t>
  </si>
  <si>
    <t>Stillbirth prevalence (SB)</t>
  </si>
  <si>
    <t>0.05</t>
  </si>
  <si>
    <t>Total birth prevalence (LB+SB)</t>
  </si>
  <si>
    <t>3.11</t>
  </si>
  <si>
    <t>All age groups</t>
  </si>
  <si>
    <t>&lt;1 year old</t>
  </si>
  <si>
    <t>1-4 year olds</t>
  </si>
  <si>
    <t>5-14 year olds</t>
  </si>
  <si>
    <t>15-44 year olds</t>
  </si>
  <si>
    <t>45+ year olds</t>
  </si>
  <si>
    <t>Number of cases by age group</t>
  </si>
  <si>
    <t>Annual live births</t>
  </si>
  <si>
    <t>1,775</t>
  </si>
  <si>
    <t>&lt;1 year olds</t>
  </si>
  <si>
    <t>No. of cases by level of impairment</t>
  </si>
  <si>
    <t>No or minor disability</t>
  </si>
  <si>
    <t>Moderate disability*</t>
  </si>
  <si>
    <t>Severe disability*</t>
  </si>
  <si>
    <t>Mortality and morbidity</t>
  </si>
  <si>
    <t xml:space="preserve">Mean life expectancy (yrs) </t>
  </si>
  <si>
    <t>16.2</t>
  </si>
  <si>
    <t>No. deaths &lt; 1yr</t>
  </si>
  <si>
    <t>1,008</t>
  </si>
  <si>
    <t>No. deaths 1-4 yrs</t>
  </si>
  <si>
    <t>19</t>
  </si>
  <si>
    <t>No. deaths &lt; 5 yrs</t>
  </si>
  <si>
    <t>1,026</t>
  </si>
  <si>
    <t>Infant mortality / 1000 LB</t>
  </si>
  <si>
    <t>1.74</t>
  </si>
  <si>
    <t>Under-5 mortality / 1000 LB</t>
  </si>
  <si>
    <t>1.77</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</si>
  <si>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</si>
  <si>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</si>
  <si>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</si>
  <si>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</si>
  <si>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</si>
  <si>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</si>
  <si>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</si>
  <si>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</si>
  <si>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</si>
  <si>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Central)</t>
  </si>
  <si>
    <t>3.16</t>
  </si>
  <si>
    <t>3.24</t>
  </si>
  <si>
    <t>0.02</t>
  </si>
  <si>
    <t>3.18</t>
  </si>
  <si>
    <t>3.26</t>
  </si>
  <si>
    <t>Number of cases by age-group</t>
  </si>
  <si>
    <t>5,276</t>
  </si>
  <si>
    <t>434,904</t>
  </si>
  <si>
    <t>No. cases by level of impairment</t>
  </si>
  <si>
    <t>17</t>
  </si>
  <si>
    <t>29</t>
  </si>
  <si>
    <t>2,886</t>
  </si>
  <si>
    <t>210,093</t>
  </si>
  <si>
    <t>58</t>
  </si>
  <si>
    <t>5,002</t>
  </si>
  <si>
    <t>2,944</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</si>
  <si>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</si>
  <si>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</si>
  <si>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</si>
  <si>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</si>
  <si>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</si>
  <si>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</si>
  <si>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</si>
  <si>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</si>
  <si>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</si>
  <si>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</si>
  <si>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</si>
  <si>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</si>
  <si>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</si>
  <si>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</si>
  <si>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</si>
  <si>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</si>
  <si>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</si>
  <si>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</si>
  <si>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</si>
  <si>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</si>
  <si>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</si>
  <si>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</si>
  <si>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</si>
  <si>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</si>
  <si>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</si>
  <si>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</si>
  <si>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</si>
  <si>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</si>
  <si>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</si>
  <si>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</si>
  <si>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</si>
  <si>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</si>
  <si>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</si>
  <si>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</si>
  <si>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</si>
  <si>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</si>
  <si>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</si>
  <si>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</si>
  <si>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</si>
  <si>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</si>
  <si>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</si>
  <si>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</si>
  <si>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</si>
  <si>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</si>
  <si>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</si>
  <si>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</si>
  <si>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</si>
  <si>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</si>
  <si>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</si>
  <si>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</si>
  <si>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</si>
  <si>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</si>
  <si>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</si>
  <si>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</si>
  <si>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</si>
  <si>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</si>
  <si>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</si>
  <si>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</si>
  <si>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</si>
  <si>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</si>
  <si>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</si>
  <si>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</si>
  <si>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</si>
  <si>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</si>
  <si>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</si>
  <si>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</si>
  <si>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</si>
  <si>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</si>
  <si>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</si>
  <si>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</si>
  <si>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</si>
  <si>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</si>
  <si>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</si>
  <si>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</si>
  <si>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</si>
  <si>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</si>
  <si>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</si>
  <si>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</si>
  <si>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</si>
  <si>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</si>
  <si>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</si>
  <si>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</si>
  <si>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</si>
  <si>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</si>
  <si>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</si>
  <si>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</si>
  <si>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</si>
  <si>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</si>
  <si>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</si>
  <si>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</si>
  <si>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</si>
  <si>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</si>
  <si>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</si>
  <si>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</si>
  <si>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</si>
  <si>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</si>
  <si>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</si>
  <si>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</si>
  <si>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</si>
  <si>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</si>
  <si>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</si>
  <si>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</si>
  <si>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</si>
  <si>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</si>
  <si>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</si>
  <si>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</si>
  <si>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</si>
  <si>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</si>
  <si>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</si>
  <si>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</si>
  <si>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</si>
  <si>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</si>
  <si>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</si>
  <si>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</si>
  <si>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</si>
  <si>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</si>
  <si>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</si>
  <si>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</si>
  <si>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</si>
  <si>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</si>
  <si>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</si>
  <si>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</si>
  <si>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</si>
  <si>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</si>
  <si>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</si>
  <si>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</si>
  <si>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</si>
  <si>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</si>
  <si>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</si>
  <si>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580</t>
  </si>
  <si>
    <t>Number of annual affected neonatal deaths</t>
  </si>
  <si>
    <t>516</t>
  </si>
  <si>
    <t>Number of affected neonatal deaths / 1000 LB</t>
  </si>
  <si>
    <t>0.89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</si>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</sst>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227</v>
      </c>
      <c r="E11" s="169"/>
      <c r="F11" s="202"/>
      <c r="G11" s="197"/>
    </row>
    <row r="12" spans="1:7" ht="12.75">
      <c r="A12" s="201" t="s">
        <v>397</v>
      </c>
      <c r="B12" s="201"/>
      <c r="C12" s="202"/>
      <c r="D12" s="204" t="s">
        <v>233</v>
      </c>
      <c r="E12" s="169"/>
      <c r="F12" s="202"/>
      <c r="G12" s="197"/>
    </row>
    <row r="13" spans="1:7" ht="12.75">
      <c r="A13" s="201" t="s">
        <v>398</v>
      </c>
      <c r="B13" s="201"/>
      <c r="C13" s="202"/>
      <c r="D13" s="203" t="s">
        <v>231</v>
      </c>
      <c r="E13" s="169"/>
      <c r="F13" s="202"/>
      <c r="G13" s="197"/>
    </row>
    <row r="14" spans="1:7" ht="12.75">
      <c r="A14" s="201" t="s">
        <v>399</v>
      </c>
      <c r="B14" s="201"/>
      <c r="C14" s="202"/>
      <c r="D14" s="204" t="s">
        <v>235</v>
      </c>
      <c r="E14" s="169"/>
      <c r="F14" s="202"/>
      <c r="G14" s="197"/>
    </row>
    <row r="15" spans="1:10" ht="12.75">
      <c r="A15" s="201" t="s">
        <v>400</v>
      </c>
      <c r="B15" s="198"/>
      <c r="C15" s="199"/>
      <c r="D15" s="205" t="s">
        <v>225</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415</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198</v>
      </c>
      <c r="D5" s="223" t="s">
        <v>419</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1257871</v>
      </c>
      <c r="C12" s="28">
        <v>1326908</v>
      </c>
      <c r="D12" s="28">
        <v>2584779</v>
      </c>
      <c r="E12" s="29"/>
      <c r="F12" s="29"/>
      <c r="G12" s="30">
        <f>E12+F12</f>
        <v>0</v>
      </c>
      <c r="H12" s="29"/>
      <c r="I12" s="29"/>
      <c r="J12" s="30">
        <f>H12+I12</f>
        <v>0</v>
      </c>
    </row>
    <row r="13" spans="1:10" ht="12.75">
      <c r="A13" s="27" t="s">
        <v>68</v>
      </c>
      <c r="B13" s="28">
        <v>1492224</v>
      </c>
      <c r="C13" s="28">
        <v>1565608</v>
      </c>
      <c r="D13" s="28">
        <v>3057832</v>
      </c>
      <c r="E13" s="29"/>
      <c r="F13" s="29"/>
      <c r="G13" s="30">
        <f>E13+F13</f>
        <v>0</v>
      </c>
      <c r="H13" s="29"/>
      <c r="I13" s="29"/>
      <c r="J13" s="30">
        <f>H13+I13</f>
        <v>0</v>
      </c>
    </row>
    <row r="14" spans="1:10" ht="12.75">
      <c r="A14" s="27" t="s">
        <v>69</v>
      </c>
      <c r="B14" s="28">
        <v>1593319</v>
      </c>
      <c r="C14" s="28">
        <v>1654113</v>
      </c>
      <c r="D14" s="28">
        <v>3247432</v>
      </c>
      <c r="E14" s="29"/>
      <c r="F14" s="29"/>
      <c r="G14" s="30">
        <f>E14+F14</f>
        <v>0</v>
      </c>
      <c r="H14" s="29"/>
      <c r="I14" s="29"/>
      <c r="J14" s="30">
        <f>H14+I14</f>
        <v>0</v>
      </c>
    </row>
    <row r="15" spans="1:10" ht="12.75">
      <c r="A15" s="27" t="s">
        <v>70</v>
      </c>
      <c r="B15" s="28">
        <v>1502977</v>
      </c>
      <c r="C15" s="28">
        <v>1533033</v>
      </c>
      <c r="D15" s="28">
        <v>3036010</v>
      </c>
      <c r="E15" s="29"/>
      <c r="F15" s="29"/>
      <c r="G15" s="30">
        <f>E15+F15</f>
        <v>0</v>
      </c>
      <c r="H15" s="29"/>
      <c r="I15" s="29"/>
      <c r="J15" s="30">
        <f>H15+I15</f>
        <v>0</v>
      </c>
    </row>
    <row r="16" spans="1:10" ht="12.75">
      <c r="A16" s="27" t="s">
        <v>71</v>
      </c>
      <c r="B16" s="28">
        <v>1210643</v>
      </c>
      <c r="C16" s="28">
        <v>1229640</v>
      </c>
      <c r="D16" s="28">
        <v>2440283</v>
      </c>
      <c r="E16" s="29"/>
      <c r="F16" s="29"/>
      <c r="G16" s="30">
        <f>E16+F16</f>
        <v>0</v>
      </c>
      <c r="H16" s="29"/>
      <c r="I16" s="29"/>
      <c r="J16" s="30">
        <f>H16+I16</f>
        <v>0</v>
      </c>
    </row>
    <row r="17" spans="1:10" ht="12.75">
      <c r="A17" s="27" t="s">
        <v>72</v>
      </c>
      <c r="B17" s="28">
        <v>1032960</v>
      </c>
      <c r="C17" s="28">
        <v>1044240</v>
      </c>
      <c r="D17" s="28">
        <v>2077200</v>
      </c>
      <c r="E17" s="29"/>
      <c r="F17" s="29"/>
      <c r="G17" s="30">
        <f>E17+F17</f>
        <v>0</v>
      </c>
      <c r="H17" s="29"/>
      <c r="I17" s="29"/>
      <c r="J17" s="30">
        <f>H17+I17</f>
        <v>0</v>
      </c>
    </row>
    <row r="18" spans="1:10" ht="12.75">
      <c r="A18" s="27" t="s">
        <v>73</v>
      </c>
      <c r="B18" s="28">
        <v>929765</v>
      </c>
      <c r="C18" s="28">
        <v>922550</v>
      </c>
      <c r="D18" s="28">
        <v>1852315</v>
      </c>
      <c r="E18" s="29"/>
      <c r="F18" s="29"/>
      <c r="G18" s="30">
        <f>E18+F18</f>
        <v>0</v>
      </c>
      <c r="H18" s="29"/>
      <c r="I18" s="29"/>
      <c r="J18" s="30">
        <f>H18+I18</f>
        <v>0</v>
      </c>
    </row>
    <row r="19" spans="1:10" ht="12.75">
      <c r="A19" s="27" t="s">
        <v>74</v>
      </c>
      <c r="B19" s="28">
        <v>848383</v>
      </c>
      <c r="C19" s="28">
        <v>806026</v>
      </c>
      <c r="D19" s="28">
        <v>1654409</v>
      </c>
      <c r="E19" s="29"/>
      <c r="F19" s="29"/>
      <c r="G19" s="30">
        <f>E19+F19</f>
        <v>0</v>
      </c>
      <c r="H19" s="29"/>
      <c r="I19" s="29"/>
      <c r="J19" s="30">
        <f>H19+I19</f>
        <v>0</v>
      </c>
    </row>
    <row r="20" spans="1:10" ht="12.75">
      <c r="A20" s="27" t="s">
        <v>75</v>
      </c>
      <c r="B20" s="28">
        <v>807669</v>
      </c>
      <c r="C20" s="28">
        <v>779261</v>
      </c>
      <c r="D20" s="28">
        <v>1586930</v>
      </c>
      <c r="E20" s="29"/>
      <c r="F20" s="29"/>
      <c r="G20" s="30">
        <f>E20+F20</f>
        <v>0</v>
      </c>
      <c r="H20" s="29"/>
      <c r="I20" s="29"/>
      <c r="J20" s="30">
        <f>H20+I20</f>
        <v>0</v>
      </c>
    </row>
    <row r="21" spans="1:10" ht="12.75">
      <c r="A21" s="27" t="s">
        <v>76</v>
      </c>
      <c r="B21" s="28">
        <v>595727</v>
      </c>
      <c r="C21" s="28">
        <v>574520</v>
      </c>
      <c r="D21" s="28">
        <v>1170247</v>
      </c>
      <c r="E21" s="29"/>
      <c r="F21" s="29"/>
      <c r="G21" s="30">
        <f>E21+F21</f>
        <v>0</v>
      </c>
      <c r="H21" s="29"/>
      <c r="I21" s="29"/>
      <c r="J21" s="30">
        <f>H21+I21</f>
        <v>0</v>
      </c>
    </row>
    <row r="22" spans="1:10" ht="12.75">
      <c r="A22" s="27" t="s">
        <v>77</v>
      </c>
      <c r="B22" s="28">
        <v>423337</v>
      </c>
      <c r="C22" s="28">
        <v>397817</v>
      </c>
      <c r="D22" s="28">
        <v>821154</v>
      </c>
      <c r="E22" s="29"/>
      <c r="F22" s="29"/>
      <c r="G22" s="30">
        <f>E22+F22</f>
        <v>0</v>
      </c>
      <c r="H22" s="29"/>
      <c r="I22" s="29"/>
      <c r="J22" s="30">
        <f>H22+I22</f>
        <v>0</v>
      </c>
    </row>
    <row r="23" spans="1:10" ht="12.75">
      <c r="A23" s="27" t="s">
        <v>78</v>
      </c>
      <c r="B23" s="28">
        <v>218173</v>
      </c>
      <c r="C23" s="28">
        <v>208263</v>
      </c>
      <c r="D23" s="28">
        <v>426436</v>
      </c>
      <c r="E23" s="29"/>
      <c r="F23" s="29"/>
      <c r="G23" s="30">
        <f>E23+F23</f>
        <v>0</v>
      </c>
      <c r="H23" s="29"/>
      <c r="I23" s="29"/>
      <c r="J23" s="30">
        <f>H23+I23</f>
        <v>0</v>
      </c>
    </row>
    <row r="24" spans="1:10" ht="12.75">
      <c r="A24" s="27" t="s">
        <v>79</v>
      </c>
      <c r="B24" s="28">
        <v>256051</v>
      </c>
      <c r="C24" s="28">
        <v>243680</v>
      </c>
      <c r="D24" s="28">
        <v>499731</v>
      </c>
      <c r="E24" s="29"/>
      <c r="F24" s="29"/>
      <c r="G24" s="30">
        <f>E24+F24</f>
        <v>0</v>
      </c>
      <c r="H24" s="29"/>
      <c r="I24" s="29"/>
      <c r="J24" s="30">
        <f>H24+I24</f>
        <v>0</v>
      </c>
    </row>
    <row r="25" spans="1:10" ht="12.75">
      <c r="A25" s="27" t="s">
        <v>80</v>
      </c>
      <c r="B25" s="28">
        <v>640611</v>
      </c>
      <c r="C25" s="28">
        <v>472286</v>
      </c>
      <c r="D25" s="28">
        <v>1112897</v>
      </c>
      <c r="E25" s="29"/>
      <c r="F25" s="29"/>
      <c r="G25" s="30">
        <f>E25+F25</f>
        <v>0</v>
      </c>
      <c r="H25" s="29"/>
      <c r="I25" s="29"/>
      <c r="J25" s="30">
        <f>H25+I25</f>
        <v>0</v>
      </c>
    </row>
    <row r="26" spans="1:10" ht="12.75">
      <c r="A26" s="27" t="s">
        <v>66</v>
      </c>
      <c r="B26" s="30">
        <f>SUM(B12:B25)</f>
        <v>12809710</v>
      </c>
      <c r="C26" s="30">
        <f>SUM(C12:C25)</f>
        <v>12757945</v>
      </c>
      <c r="D26" s="28">
        <v>25567655</v>
      </c>
      <c r="E26" s="30">
        <f>SUM(E12:E25)</f>
        <v>0</v>
      </c>
      <c r="F26" s="30">
        <f>SUM(F12:F25)</f>
        <v>0</v>
      </c>
      <c r="G26" s="30">
        <f>E26+F26</f>
        <v>0</v>
      </c>
      <c r="H26" s="30">
        <f>SUM(H12:H25)</f>
        <v>0</v>
      </c>
      <c r="I26" s="30">
        <f>SUM(I12:I25)</f>
        <v>0</v>
      </c>
      <c r="J26" s="30">
        <f>H26+I26</f>
        <v>0</v>
      </c>
    </row>
    <row r="27" spans="1:10" ht="12.75">
      <c r="A27" s="31" t="s">
        <v>81</v>
      </c>
      <c r="B27" s="32"/>
      <c r="C27" s="33">
        <f>SUM(C15:C20)</f>
        <v>6314750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588.666</v>
      </c>
      <c r="C41" s="46" t="s">
        <v>96</v>
      </c>
      <c r="D41" s="47"/>
      <c r="E41" s="48"/>
      <c r="F41" s="47"/>
      <c r="G41" s="48"/>
    </row>
    <row r="42" spans="1:7" s="49" customFormat="1" ht="12.75">
      <c r="A42" s="27" t="s">
        <v>101</v>
      </c>
      <c r="B42" s="45">
        <v>41.5</v>
      </c>
      <c r="C42" s="46" t="s">
        <v>96</v>
      </c>
      <c r="D42" s="47"/>
      <c r="E42" s="48"/>
      <c r="F42" s="47"/>
      <c r="G42" s="48"/>
    </row>
    <row r="43" spans="1:7" s="49" customFormat="1" ht="12.75">
      <c r="A43" s="44" t="s">
        <v>102</v>
      </c>
      <c r="B43" s="45">
        <v>48.6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113</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292</v>
      </c>
    </row>
    <row r="10" spans="1:3" ht="12.75">
      <c r="A10" s="245" t="s">
        <v>429</v>
      </c>
      <c r="B10" s="246"/>
      <c r="C10" s="247"/>
    </row>
    <row r="11" spans="1:3" ht="12.75">
      <c r="A11" s="248" t="s">
        <v>430</v>
      </c>
      <c r="B11" s="249"/>
      <c r="C11" s="250" t="s">
        <v>431</v>
      </c>
    </row>
    <row r="12" spans="1:3" ht="12.75">
      <c r="A12" s="248" t="s">
        <v>432</v>
      </c>
      <c r="B12" s="249"/>
      <c r="C12" s="251" t="s">
        <v>307</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307</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292</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307</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307</v>
      </c>
    </row>
    <row r="9" spans="1:4" ht="12.75" customHeight="1">
      <c r="A9" s="291" t="s">
        <v>484</v>
      </c>
      <c r="B9" s="265"/>
      <c r="C9" s="290" t="s">
        <v>307</v>
      </c>
      <c r="D9" s="100"/>
    </row>
    <row r="10" spans="1:4" ht="12.75" customHeight="1">
      <c r="A10" s="3" t="s">
        <v>485</v>
      </c>
      <c r="B10" s="266"/>
      <c r="C10" s="292" t="s">
        <v>307</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307</v>
      </c>
    </row>
    <row r="36" spans="1:3" ht="12.75" customHeight="1">
      <c r="A36" s="271" t="s">
        <v>502</v>
      </c>
      <c r="B36" s="271"/>
      <c r="C36" s="290" t="s">
        <v>307</v>
      </c>
    </row>
    <row r="37" spans="1:3" ht="12.75" customHeight="1">
      <c r="A37" s="271" t="s">
        <v>503</v>
      </c>
      <c r="B37" s="271"/>
      <c r="C37" s="292" t="s">
        <v>307</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292</v>
      </c>
    </row>
    <row r="7" spans="1:5" ht="12.75">
      <c r="A7" s="312" t="s">
        <v>331</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292</v>
      </c>
    </row>
    <row r="15" spans="1:5" ht="12.75">
      <c r="A15" s="312" t="s">
        <v>331</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331</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331</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209</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c r="C15" s="46" t="s">
        <v>145</v>
      </c>
      <c r="D15" s="47"/>
      <c r="E15" s="48"/>
      <c r="F15" s="47"/>
      <c r="G15" s="48"/>
      <c r="M15" s="69"/>
    </row>
    <row r="16" spans="1:13" s="58" customFormat="1" ht="12.75" customHeight="1">
      <c r="A16" s="54" t="s">
        <v>151</v>
      </c>
      <c r="B16" s="45" t="s">
        <v>152</v>
      </c>
      <c r="C16" s="46" t="s">
        <v>145</v>
      </c>
      <c r="D16" s="47"/>
      <c r="E16" s="48"/>
      <c r="F16" s="47"/>
      <c r="G16" s="48"/>
      <c r="M16" s="72"/>
    </row>
    <row r="17" spans="1:13" s="58" customFormat="1" ht="12.75" customHeight="1">
      <c r="A17" s="54" t="s">
        <v>153</v>
      </c>
      <c r="B17" s="45" t="s">
        <v>154</v>
      </c>
      <c r="C17" s="46" t="s">
        <v>145</v>
      </c>
      <c r="D17" s="47"/>
      <c r="E17" s="48"/>
      <c r="F17" s="47"/>
      <c r="G17" s="48"/>
      <c r="M17" s="69"/>
    </row>
    <row r="18" spans="1:13" s="58" customFormat="1" ht="12.75" customHeight="1">
      <c r="A18" s="54" t="s">
        <v>155</v>
      </c>
      <c r="B18" s="45" t="s">
        <v>156</v>
      </c>
      <c r="C18" s="46" t="s">
        <v>145</v>
      </c>
      <c r="D18" s="47"/>
      <c r="E18" s="48"/>
      <c r="F18" s="47"/>
      <c r="G18" s="48"/>
      <c r="M18" s="69"/>
    </row>
    <row r="19" spans="1:13" s="58" customFormat="1" ht="12.75" customHeight="1">
      <c r="A19" s="54" t="s">
        <v>157</v>
      </c>
      <c r="B19" s="45" t="s">
        <v>158</v>
      </c>
      <c r="C19" s="46" t="s">
        <v>145</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137</v>
      </c>
    </row>
    <row r="55" ht="12.75">
      <c r="A55" s="3" t="s">
        <v>195</v>
      </c>
    </row>
    <row r="56" ht="12.75">
      <c r="A56" s="3" t="s">
        <v>138</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248</v>
      </c>
    </row>
    <row r="10" spans="1:5" ht="12.75">
      <c r="A10" s="91" t="s">
        <v>207</v>
      </c>
      <c r="B10" s="91"/>
      <c r="C10" s="101" t="s">
        <v>208</v>
      </c>
      <c r="D10" s="101" t="s">
        <v>249</v>
      </c>
      <c r="E10" s="101" t="s">
        <v>250</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