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<sst xmlns="http://schemas.openxmlformats.org/spreadsheetml/2006/main" count="428" uniqueCount="285">
  <si>
    <t>PHG Needs Assessment Calculator</t>
  </si>
  <si>
    <t>Zambia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</si>
  <si>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</si>
  <si>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</si>
  <si>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</si>
  <si>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</si>
  <si>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</si>
  <si>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</si>
  <si>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</si>
  <si>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</si>
  <si>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</si>
  <si>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</si>
  <si>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</si>
  <si>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</si>
  <si>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</si>
  <si>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</si>
  <si>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</si>
  <si>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</si>
  <si>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</si>
  <si>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</si>
  <si>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</si>
  <si>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</si>
  <si>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</si>
  <si>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</si>
  <si>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</si>
  <si>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</si>
  <si>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</si>
  <si>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</si>
  <si>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</si>
  <si>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</si>
  <si>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</si>
  <si>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</si>
  <si>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</si>
  <si>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</si>
  <si>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</si>
  <si>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</si>
  <si>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</si>
  <si>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</si>
  <si>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</si>
  <si>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</si>
  <si>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</si>
  <si>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</si>
  <si>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</si>
  <si>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</si>
  <si>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</si>
  <si>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</si>
  <si>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</si>
  <si>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</si>
  <si>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</si>
  <si>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</si>
  <si>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2000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</si>
  <si>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</si>
  <si>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</si>
  <si>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</si>
  <si>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</si>
  <si>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</si>
  <si>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</si>
  <si>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</si>
  <si>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</si>
  <si>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</si>
  <si>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</si>
  <si>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</si>
  <si>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46</t>
  </si>
  <si>
    <t>Unicef, 2013</t>
  </si>
  <si>
    <t>Still birth rate: still births (SB) / year / 1000 total births</t>
  </si>
  <si>
    <t>25.54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</si>
  <si>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</si>
  <si>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</si>
  <si>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</si>
  <si>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</si>
  <si>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</si>
  <si>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</si>
  <si>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49.03</t>
  </si>
  <si>
    <t xml:space="preserve">% of marriages consanguineous </t>
  </si>
  <si>
    <t>Maternal health</t>
  </si>
  <si>
    <t>Prenatal visits – at least 1 visit (%)</t>
  </si>
  <si>
    <t>93.7</t>
  </si>
  <si>
    <t>Prenatal visits – at least 4 visits (%)</t>
  </si>
  <si>
    <t>60.3</t>
  </si>
  <si>
    <t>Births attended by skilled health personnel (%)</t>
  </si>
  <si>
    <t>46.5</t>
  </si>
  <si>
    <t>Contraception prevalence rate (%)</t>
  </si>
  <si>
    <t>40.8</t>
  </si>
  <si>
    <t>Unmet need for family planning (%)</t>
  </si>
  <si>
    <t>26.5</t>
  </si>
  <si>
    <t>WHO, 2007</t>
  </si>
  <si>
    <t>Total fertility rate</t>
  </si>
  <si>
    <t>6.28</t>
  </si>
  <si>
    <t>% home births</t>
  </si>
  <si>
    <t>% births at health care services</t>
  </si>
  <si>
    <t>47.70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</si>
  <si>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</si>
  <si>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</si>
  <si>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</si>
  <si>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</si>
  <si>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</si>
  <si>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1490</t>
  </si>
  <si>
    <t>% population living on &lt; US$1 per day</t>
  </si>
  <si>
    <t>64.3</t>
  </si>
  <si>
    <t>Birth registration coverage (%)</t>
  </si>
  <si>
    <t>14</t>
  </si>
  <si>
    <t>WHO 2007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</si>
  <si>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</si>
  <si>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</si>
  <si>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</si>
  <si>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</si>
  <si>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</si>
  <si>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</si>
  <si>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</si>
  <si>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</si>
  <si>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</si>
  <si>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</si>
  <si>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99.3</t>
  </si>
  <si>
    <t>WHO 2011</t>
  </si>
  <si>
    <t>Total expenditure on health as percentage of GDP</t>
  </si>
  <si>
    <t>6.1</t>
  </si>
  <si>
    <t xml:space="preserve">Per capita government expenditure on health (PPP int. $) </t>
  </si>
  <si>
    <t>59.4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</si>
  <si>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</si>
  <si>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</si>
  <si>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59.8</t>
  </si>
  <si>
    <t xml:space="preserve">Out-of-pocket expenditure as percentage of private expenditure on health </t>
  </si>
  <si>
    <t>67.1</t>
  </si>
  <si>
    <t xml:space="preserve">Private expenditure on health as percentage of total expenditure on health </t>
  </si>
  <si>
    <t>40.2</t>
  </si>
  <si>
    <t xml:space="preserve">General government expenditure on health as percentage of total government expenditure </t>
  </si>
  <si>
    <t>16</t>
  </si>
  <si>
    <t>Health Workforce</t>
  </si>
  <si>
    <t>Number of nursing and midwifery personnel</t>
  </si>
  <si>
    <t>8369</t>
  </si>
  <si>
    <t>WHO, 2006</t>
  </si>
  <si>
    <t xml:space="preserve">Nursing and midwifery personnel density (per 10,000 population)  </t>
  </si>
  <si>
    <t>7.1</t>
  </si>
  <si>
    <t>Number of physicians</t>
  </si>
  <si>
    <t>649</t>
  </si>
  <si>
    <t xml:space="preserve">Physician density (per 10,000 population) </t>
  </si>
  <si>
    <t>0.55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</si>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</sst>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825789</v>
      </c>
      <c r="C12" s="27">
        <v>830931</v>
      </c>
      <c r="D12" s="27">
        <v>1656720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729181</v>
      </c>
      <c r="C13" s="27">
        <v>731901</v>
      </c>
      <c r="D13" s="27">
        <v>1461082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601279</v>
      </c>
      <c r="C14" s="27">
        <v>604367</v>
      </c>
      <c r="D14" s="27">
        <v>1205646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513320</v>
      </c>
      <c r="C15" s="27">
        <v>556676</v>
      </c>
      <c r="D15" s="27">
        <v>1069996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416083</v>
      </c>
      <c r="C16" s="27">
        <v>492589</v>
      </c>
      <c r="D16" s="27">
        <v>908672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361901</v>
      </c>
      <c r="C17" s="27">
        <v>379247</v>
      </c>
      <c r="D17" s="27">
        <v>741148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282439</v>
      </c>
      <c r="C18" s="27">
        <v>275434</v>
      </c>
      <c r="D18" s="27">
        <v>557873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211356</v>
      </c>
      <c r="C19" s="27">
        <v>218631</v>
      </c>
      <c r="D19" s="27">
        <v>429987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161179</v>
      </c>
      <c r="C20" s="27">
        <v>164597</v>
      </c>
      <c r="D20" s="27">
        <v>325776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122486</v>
      </c>
      <c r="C21" s="27">
        <v>122834</v>
      </c>
      <c r="D21" s="27">
        <v>245320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97850</v>
      </c>
      <c r="C22" s="27">
        <v>105762</v>
      </c>
      <c r="D22" s="27">
        <v>203612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71905</v>
      </c>
      <c r="C23" s="27">
        <v>72933</v>
      </c>
      <c r="D23" s="27">
        <v>144838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62678</v>
      </c>
      <c r="C24" s="27">
        <v>68797</v>
      </c>
      <c r="D24" s="27">
        <v>131475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136844</v>
      </c>
      <c r="C25" s="27">
        <v>118436</v>
      </c>
      <c r="D25" s="27">
        <v>255280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4594290</v>
      </c>
      <c r="C26" s="29">
        <f>SUM(C12:C25)</f>
        <v>4743135</v>
      </c>
      <c r="D26" s="27">
        <v>9337425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2087174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622.268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52.7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82.9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/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163</v>
      </c>
    </row>
    <row r="56" s="3" customFormat="1" ht="12.75">
      <c r="A56" s="3" t="s">
        <v>106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