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<sst xmlns="http://schemas.openxmlformats.org/spreadsheetml/2006/main" count="553" uniqueCount="356">
  <si>
    <t>PHG Needs Assessment Calculator</t>
  </si>
  <si>
    <t>Pakistan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</si>
  <si>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</si>
  <si>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</si>
  <si>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</si>
  <si>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</si>
  <si>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</si>
  <si>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</si>
  <si>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</si>
  <si>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</si>
  <si>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</si>
  <si>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</si>
  <si>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</si>
  <si>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</si>
  <si>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</si>
  <si>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</si>
  <si>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</si>
  <si>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</si>
  <si>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</si>
  <si>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</si>
  <si>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</si>
  <si>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</si>
  <si>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</si>
  <si>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</si>
  <si>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</si>
  <si>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</si>
  <si>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</si>
  <si>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</si>
  <si>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</si>
  <si>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</si>
  <si>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</si>
  <si>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</si>
  <si>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</si>
  <si>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</si>
  <si>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</si>
  <si>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</si>
  <si>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</si>
  <si>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</si>
  <si>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</si>
  <si>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</si>
  <si>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</si>
  <si>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</si>
  <si>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</si>
  <si>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</si>
  <si>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</si>
  <si>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</si>
  <si>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</si>
  <si>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</si>
  <si>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</si>
  <si>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</si>
  <si>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</si>
  <si>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</si>
  <si>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</si>
  <si>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</si>
  <si>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</si>
  <si>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</si>
  <si>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</si>
  <si>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</si>
  <si>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</si>
  <si>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</si>
  <si>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</si>
  <si>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</si>
  <si>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</si>
  <si>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2007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</si>
  <si>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</si>
  <si>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</si>
  <si>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</si>
  <si>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</si>
  <si>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</si>
  <si>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</si>
  <si>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</si>
  <si>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</si>
  <si>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</si>
  <si>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</si>
  <si>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</si>
  <si>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27</t>
  </si>
  <si>
    <t>Unicef, 2013</t>
  </si>
  <si>
    <t>Still birth rate (SB): Still births (SB) / year / 1000 total births</t>
  </si>
  <si>
    <t>46.67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</si>
  <si>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</si>
  <si>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</si>
  <si>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</si>
  <si>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</si>
  <si>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</si>
  <si>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</si>
  <si>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65.44</t>
  </si>
  <si>
    <t xml:space="preserve">% of marriages consanguineous </t>
  </si>
  <si>
    <t>Maternal health</t>
  </si>
  <si>
    <t>Prenatal visits – at least 1 visit (%)</t>
  </si>
  <si>
    <t>60.9</t>
  </si>
  <si>
    <t>Prenatal visits – at least 4 visits (%)</t>
  </si>
  <si>
    <t>28.4</t>
  </si>
  <si>
    <t>Births attended by skilled health personnel (%)</t>
  </si>
  <si>
    <t>43</t>
  </si>
  <si>
    <t>Contraception prevalence rate (%)</t>
  </si>
  <si>
    <t>27.0</t>
  </si>
  <si>
    <t>Unmet need for family planning (%)</t>
  </si>
  <si>
    <t>24.9</t>
  </si>
  <si>
    <t>WHO, 2007</t>
  </si>
  <si>
    <t>Total fertility rate</t>
  </si>
  <si>
    <t>3.34</t>
  </si>
  <si>
    <t>% home births</t>
  </si>
  <si>
    <t>% births at health care services</t>
  </si>
  <si>
    <t>41.00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</si>
  <si>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</si>
  <si>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</si>
  <si>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</si>
  <si>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</si>
  <si>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</si>
  <si>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2880</t>
  </si>
  <si>
    <t>% population living on &lt; US$1 per day</t>
  </si>
  <si>
    <t>22.6</t>
  </si>
  <si>
    <t>Birth registration coverage (%)</t>
  </si>
  <si>
    <t>26.5</t>
  </si>
  <si>
    <t>WHO 2006-WHO 2007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</si>
  <si>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</si>
  <si>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</si>
  <si>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</si>
  <si>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</si>
  <si>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</si>
  <si>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</si>
  <si>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</si>
  <si>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</si>
  <si>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</si>
  <si>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</si>
  <si>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69.3</t>
  </si>
  <si>
    <t>WHO 2011</t>
  </si>
  <si>
    <t>Total expenditure on health as percentage of GDP</t>
  </si>
  <si>
    <t>2.5</t>
  </si>
  <si>
    <t xml:space="preserve">Per capita government expenditure on health (PPP int. $) </t>
  </si>
  <si>
    <t>18.7</t>
  </si>
  <si>
    <t xml:space="preserve">External resources for health as percentage of total expenditure on health </t>
  </si>
  <si>
    <t>5.1</t>
  </si>
  <si>
    <t xml:space="preserve">General government expenditure on health as percentage of total expenditure on health  </t>
  </si>
  <si>
    <t xml:space="preserve">Out-of-pocket expenditure as percentage of private expenditure on health </t>
  </si>
  <si>
    <t>86.3</t>
  </si>
  <si>
    <t xml:space="preserve">Private expenditure on health as percentage of total expenditure on health </t>
  </si>
  <si>
    <t>73</t>
  </si>
  <si>
    <t xml:space="preserve">General government expenditure on health as percentage of total government expenditure </t>
  </si>
  <si>
    <t>3.6</t>
  </si>
  <si>
    <t>Health Workforce</t>
  </si>
  <si>
    <t>Number of nursing and midwifery personnel</t>
  </si>
  <si>
    <t>95538</t>
  </si>
  <si>
    <t xml:space="preserve">Nursing and midwifery personnel density (per 10,000 population)  </t>
  </si>
  <si>
    <t>5.6</t>
  </si>
  <si>
    <t>Number of physicians</t>
  </si>
  <si>
    <t>139555</t>
  </si>
  <si>
    <t xml:space="preserve">Physician density (per 10 000 population) </t>
  </si>
  <si>
    <t>8.13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</si>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</sst>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9783859.23575368</v>
      </c>
      <c r="C12" s="26">
        <v>9756607.54635487</v>
      </c>
      <c r="D12" s="26">
        <v>19540466.782108597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11710324.3759531</v>
      </c>
      <c r="C13" s="26">
        <v>10844307.111161299</v>
      </c>
      <c r="D13" s="26">
        <v>22554631.4871144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10636015.069124501</v>
      </c>
      <c r="C14" s="26">
        <v>9619874.34887037</v>
      </c>
      <c r="D14" s="26">
        <v>20255889.417994898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9063875.88075519</v>
      </c>
      <c r="C15" s="26">
        <v>8211803.56177095</v>
      </c>
      <c r="D15" s="26">
        <v>17275679.4425261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6824722.72164605</v>
      </c>
      <c r="C16" s="26">
        <v>6733860.92069739</v>
      </c>
      <c r="D16" s="26">
        <v>13558583.6423434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5268435.78644929</v>
      </c>
      <c r="C17" s="26">
        <v>5564656.1067757</v>
      </c>
      <c r="D17" s="26">
        <v>10833091.893225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3957414.02688931</v>
      </c>
      <c r="C18" s="26">
        <v>4474910.83995679</v>
      </c>
      <c r="D18" s="26">
        <v>8432324.8668461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4132909.84245757</v>
      </c>
      <c r="C19" s="26">
        <v>4219507.15892441</v>
      </c>
      <c r="D19" s="26">
        <v>8352417.00138198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3496262.71589667</v>
      </c>
      <c r="C20" s="26">
        <v>3281389.22794819</v>
      </c>
      <c r="D20" s="26">
        <v>6777651.94384486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3277150.15787757</v>
      </c>
      <c r="C21" s="26">
        <v>2999342.2938638</v>
      </c>
      <c r="D21" s="26">
        <v>6276492.45174137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2429294.82314354</v>
      </c>
      <c r="C22" s="26">
        <v>2156822.02435932</v>
      </c>
      <c r="D22" s="26">
        <v>4586116.84750286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1864567.68595012</v>
      </c>
      <c r="C23" s="26">
        <v>1679607.60959653</v>
      </c>
      <c r="D23" s="26">
        <v>3544175.29554665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1637250.73645866</v>
      </c>
      <c r="C24" s="26">
        <v>1296417.97209629</v>
      </c>
      <c r="D24" s="26">
        <v>2933668.70855495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2775653.88101285</v>
      </c>
      <c r="C25" s="26">
        <v>2163544.33825601</v>
      </c>
      <c r="D25" s="26">
        <v>4939198.21926886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76857736.9393681</v>
      </c>
      <c r="C26" s="28">
        <f>SUM(C12:C25)</f>
        <v>73002651.06063192</v>
      </c>
      <c r="D26" s="26">
        <v>149860388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32486127.81607343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4763.694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59.2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72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116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126</v>
      </c>
      <c r="D12" s="45"/>
      <c r="E12" s="46"/>
      <c r="F12" s="45"/>
      <c r="G12" s="46"/>
    </row>
    <row r="13" spans="1:7" s="68" customFormat="1" ht="12.75">
      <c r="A13" s="51" t="s">
        <v>127</v>
      </c>
      <c r="B13" s="43" t="s">
        <v>128</v>
      </c>
      <c r="C13" s="44" t="s">
        <v>126</v>
      </c>
      <c r="D13" s="45"/>
      <c r="E13" s="46"/>
      <c r="F13" s="45"/>
      <c r="G13" s="46"/>
    </row>
    <row r="14" spans="1:7" s="68" customFormat="1" ht="12.75">
      <c r="A14" s="51" t="s">
        <v>129</v>
      </c>
      <c r="B14" s="43" t="s">
        <v>130</v>
      </c>
      <c r="C14" s="44" t="s">
        <v>126</v>
      </c>
      <c r="D14" s="45"/>
      <c r="E14" s="46"/>
      <c r="F14" s="45"/>
      <c r="G14" s="46"/>
    </row>
    <row r="15" spans="1:13" s="68" customFormat="1" ht="12.75">
      <c r="A15" s="51" t="s">
        <v>131</v>
      </c>
      <c r="B15" s="43" t="s">
        <v>132</v>
      </c>
      <c r="C15" s="44" t="s">
        <v>126</v>
      </c>
      <c r="D15" s="45"/>
      <c r="E15" s="46"/>
      <c r="F15" s="45"/>
      <c r="G15" s="46"/>
      <c r="M15" s="67"/>
    </row>
    <row r="16" spans="1:13" s="68" customFormat="1" ht="12.75">
      <c r="A16" s="51" t="s">
        <v>133</v>
      </c>
      <c r="B16" s="43" t="s">
        <v>75</v>
      </c>
      <c r="C16" s="44" t="s">
        <v>126</v>
      </c>
      <c r="D16" s="45"/>
      <c r="E16" s="46"/>
      <c r="F16" s="45"/>
      <c r="G16" s="46"/>
      <c r="M16" s="72"/>
    </row>
    <row r="17" spans="1:13" s="68" customFormat="1" ht="12.75">
      <c r="A17" s="51" t="s">
        <v>134</v>
      </c>
      <c r="B17" s="43" t="s">
        <v>135</v>
      </c>
      <c r="C17" s="44" t="s">
        <v>126</v>
      </c>
      <c r="D17" s="45"/>
      <c r="E17" s="46"/>
      <c r="F17" s="45"/>
      <c r="G17" s="46"/>
      <c r="M17" s="67"/>
    </row>
    <row r="18" spans="1:13" s="68" customFormat="1" ht="12.75">
      <c r="A18" s="51" t="s">
        <v>136</v>
      </c>
      <c r="B18" s="43" t="s">
        <v>137</v>
      </c>
      <c r="C18" s="44" t="s">
        <v>126</v>
      </c>
      <c r="D18" s="45"/>
      <c r="E18" s="46"/>
      <c r="F18" s="45"/>
      <c r="G18" s="46"/>
      <c r="M18" s="67"/>
    </row>
    <row r="19" spans="1:13" s="68" customFormat="1" ht="12.75">
      <c r="A19" s="51" t="s">
        <v>138</v>
      </c>
      <c r="B19" s="43" t="s">
        <v>139</v>
      </c>
      <c r="C19" s="44" t="s">
        <v>126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140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141</v>
      </c>
      <c r="B22" s="43" t="s">
        <v>142</v>
      </c>
      <c r="C22" s="44" t="s">
        <v>79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79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79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79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175</v>
      </c>
    </row>
    <row r="56" s="1" customFormat="1" ht="12.75">
      <c r="A56" s="1" t="s">
        <v>119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