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<sst xmlns="http://schemas.openxmlformats.org/spreadsheetml/2006/main" count="467" uniqueCount="272">
  <si>
    <t>PHG Needs Assessment Calculator</t>
  </si>
  <si>
    <t>Tonga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</si>
  <si>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</si>
  <si>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</si>
  <si>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</si>
  <si>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</si>
  <si>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</si>
  <si>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</si>
  <si>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</si>
  <si>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</si>
  <si>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</si>
  <si>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</si>
  <si>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</si>
  <si>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</si>
  <si>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</si>
  <si>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</si>
  <si>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</si>
  <si>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</si>
  <si>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</si>
  <si>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</si>
  <si>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</si>
  <si>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</si>
  <si>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</si>
  <si>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</si>
  <si>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</si>
  <si>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</si>
  <si>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</si>
  <si>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</si>
  <si>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</si>
  <si>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</si>
  <si>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</si>
  <si>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</si>
  <si>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</si>
  <si>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</si>
  <si>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</si>
  <si>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</si>
  <si>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</si>
  <si>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</si>
  <si>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</si>
  <si>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</si>
  <si>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</si>
  <si>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</si>
  <si>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</si>
  <si>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</si>
  <si>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</si>
  <si>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</si>
  <si>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</si>
  <si>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</si>
  <si>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</si>
  <si>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</si>
  <si>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</si>
  <si>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</si>
  <si>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</si>
  <si>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</si>
  <si>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</si>
  <si>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</si>
  <si>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</si>
  <si>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</si>
  <si>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</si>
  <si>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</si>
  <si>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</si>
  <si>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</si>
  <si>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</si>
  <si>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</si>
  <si>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</si>
  <si>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</si>
  <si>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</si>
  <si>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</si>
  <si>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</si>
  <si>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</si>
  <si>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</si>
  <si>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</si>
  <si>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</si>
  <si>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</si>
  <si>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9.11</t>
  </si>
  <si>
    <t>WHO, 2009</t>
  </si>
  <si>
    <t>Total births in 1000s (LB+SB) per year</t>
  </si>
  <si>
    <t>Infant mortality rate: infant deaths / 1000 LB / year</t>
  </si>
  <si>
    <t>Under-5 mortality rate: U5 deaths / 1000 LB / year</t>
  </si>
  <si>
    <t>Percentage births in women &gt;35 years</t>
  </si>
  <si>
    <t>Life expectancy at birth (yrs)</t>
  </si>
  <si>
    <t>72.32</t>
  </si>
  <si>
    <t xml:space="preserve">% of marriages consanguineous </t>
  </si>
  <si>
    <t>Maternal health</t>
  </si>
  <si>
    <t>Prenatal visits – at least 1 visit (%)</t>
  </si>
  <si>
    <t>97.9</t>
  </si>
  <si>
    <t>Prenatal visits – at least 4 visits (%)</t>
  </si>
  <si>
    <t>−</t>
  </si>
  <si>
    <t>Births attended by skilled health personnel (%)</t>
  </si>
  <si>
    <t>98.4</t>
  </si>
  <si>
    <t>Contraception prevalence rate (%)</t>
  </si>
  <si>
    <t>31.5</t>
  </si>
  <si>
    <t>Unmet need for family planning (%)</t>
  </si>
  <si>
    <t>12.1</t>
  </si>
  <si>
    <t>WHO, 2001</t>
  </si>
  <si>
    <t>Total fertility rate</t>
  </si>
  <si>
    <t>3.86</t>
  </si>
  <si>
    <t>% home births</t>
  </si>
  <si>
    <t>% births at health care services</t>
  </si>
  <si>
    <t>98.00</t>
  </si>
  <si>
    <t>Newborn health</t>
  </si>
  <si>
    <t>Number of neonatal examinations by SBA / trained staff</t>
  </si>
  <si>
    <t>% neonatal examinations by SBA/ trained staff</t>
  </si>
  <si>
    <t>Socio-economic indicators</t>
  </si>
  <si>
    <t>Gross national income per capita (PPP int. $)</t>
  </si>
  <si>
    <t>4690</t>
  </si>
  <si>
    <t>% population living on &lt; US$1 per day</t>
  </si>
  <si>
    <t>2.6</t>
  </si>
  <si>
    <t>Birth registration coverage (%)</t>
  </si>
  <si>
    <t>Death registration coverage (%)</t>
  </si>
  <si>
    <t>25-49</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</si>
  <si>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</si>
  <si>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</si>
  <si>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</si>
  <si>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</si>
  <si>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</si>
  <si>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</si>
  <si>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</si>
  <si>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</si>
  <si>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</si>
  <si>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245.4</t>
  </si>
  <si>
    <t>WHO 2011</t>
  </si>
  <si>
    <t>Total expenditure on health as percentage of GDP</t>
  </si>
  <si>
    <t>5.3</t>
  </si>
  <si>
    <t xml:space="preserve">Per capita government expenditure on health (PPP int. $) </t>
  </si>
  <si>
    <t>205.1</t>
  </si>
  <si>
    <t xml:space="preserve">External resources for health as percentage of total expenditure on health </t>
  </si>
  <si>
    <t>0.2</t>
  </si>
  <si>
    <t xml:space="preserve">General government expenditure on health as percentage of total expenditure on health  </t>
  </si>
  <si>
    <t>83.6</t>
  </si>
  <si>
    <t xml:space="preserve">Out-of-pocket expenditure as percentage of private expenditure on health </t>
  </si>
  <si>
    <t>67.8</t>
  </si>
  <si>
    <t xml:space="preserve">Private expenditure on health as percentage of total expenditure on health </t>
  </si>
  <si>
    <t>16.4</t>
  </si>
  <si>
    <t xml:space="preserve">General government expenditure on health as percentage of total government expenditure </t>
  </si>
  <si>
    <t>15.8</t>
  </si>
  <si>
    <t>Health Workforce</t>
  </si>
  <si>
    <t>Number of nursing and midwifery personnel</t>
  </si>
  <si>
    <t>34551</t>
  </si>
  <si>
    <t xml:space="preserve">Nursing and midwifery personnel density (per 10,000 population)  </t>
  </si>
  <si>
    <t>32.8</t>
  </si>
  <si>
    <t>Number of physicians</t>
  </si>
  <si>
    <t>12535</t>
  </si>
  <si>
    <t xml:space="preserve">Physician density (per 10 000 population) </t>
  </si>
  <si>
    <t>11.9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</si>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</sst>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112</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112</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112</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112</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6164</v>
      </c>
      <c r="C12" s="26">
        <v>5806</v>
      </c>
      <c r="D12" s="26">
        <v>11970</v>
      </c>
      <c r="E12" s="27"/>
      <c r="F12" s="27"/>
      <c r="G12" s="28">
        <f>E12+F12</f>
        <v>0</v>
      </c>
      <c r="H12" s="27"/>
      <c r="I12" s="27"/>
      <c r="J12" s="28">
        <f>H12+I12</f>
        <v>0</v>
      </c>
    </row>
    <row r="13" spans="1:10" ht="12.75">
      <c r="A13" s="25" t="s">
        <v>44</v>
      </c>
      <c r="B13" s="26">
        <v>5910</v>
      </c>
      <c r="C13" s="26">
        <v>5508</v>
      </c>
      <c r="D13" s="26">
        <v>11418</v>
      </c>
      <c r="E13" s="27"/>
      <c r="F13" s="27"/>
      <c r="G13" s="28">
        <f>E13+F13</f>
        <v>0</v>
      </c>
      <c r="H13" s="27"/>
      <c r="I13" s="27"/>
      <c r="J13" s="28">
        <f>H13+I13</f>
        <v>0</v>
      </c>
    </row>
    <row r="14" spans="1:10" ht="12.75">
      <c r="A14" s="25" t="s">
        <v>45</v>
      </c>
      <c r="B14" s="26">
        <v>6212</v>
      </c>
      <c r="C14" s="26">
        <v>5756</v>
      </c>
      <c r="D14" s="26">
        <v>11968</v>
      </c>
      <c r="E14" s="27"/>
      <c r="F14" s="27"/>
      <c r="G14" s="28">
        <f>E14+F14</f>
        <v>0</v>
      </c>
      <c r="H14" s="27"/>
      <c r="I14" s="27"/>
      <c r="J14" s="28">
        <f>H14+I14</f>
        <v>0</v>
      </c>
    </row>
    <row r="15" spans="1:10" ht="12.75">
      <c r="A15" s="25" t="s">
        <v>46</v>
      </c>
      <c r="B15" s="26">
        <v>6060</v>
      </c>
      <c r="C15" s="26">
        <v>5323</v>
      </c>
      <c r="D15" s="26">
        <v>11383</v>
      </c>
      <c r="E15" s="27"/>
      <c r="F15" s="27"/>
      <c r="G15" s="28">
        <f>E15+F15</f>
        <v>0</v>
      </c>
      <c r="H15" s="27"/>
      <c r="I15" s="27"/>
      <c r="J15" s="28">
        <f>H15+I15</f>
        <v>0</v>
      </c>
    </row>
    <row r="16" spans="1:10" ht="12.75">
      <c r="A16" s="25" t="s">
        <v>47</v>
      </c>
      <c r="B16" s="26">
        <v>5573</v>
      </c>
      <c r="C16" s="26">
        <v>5040</v>
      </c>
      <c r="D16" s="26">
        <v>10613</v>
      </c>
      <c r="E16" s="27"/>
      <c r="F16" s="27"/>
      <c r="G16" s="28">
        <f>E16+F16</f>
        <v>0</v>
      </c>
      <c r="H16" s="27"/>
      <c r="I16" s="27"/>
      <c r="J16" s="28">
        <f>H16+I16</f>
        <v>0</v>
      </c>
    </row>
    <row r="17" spans="1:10" ht="12.75">
      <c r="A17" s="25" t="s">
        <v>48</v>
      </c>
      <c r="B17" s="26">
        <v>4406</v>
      </c>
      <c r="C17" s="26">
        <v>4204</v>
      </c>
      <c r="D17" s="26">
        <v>8610</v>
      </c>
      <c r="E17" s="27"/>
      <c r="F17" s="27"/>
      <c r="G17" s="28">
        <f>E17+F17</f>
        <v>0</v>
      </c>
      <c r="H17" s="27"/>
      <c r="I17" s="27"/>
      <c r="J17" s="28">
        <f>H17+I17</f>
        <v>0</v>
      </c>
    </row>
    <row r="18" spans="1:10" ht="12.75">
      <c r="A18" s="25" t="s">
        <v>49</v>
      </c>
      <c r="B18" s="26">
        <v>2955</v>
      </c>
      <c r="C18" s="26">
        <v>2919</v>
      </c>
      <c r="D18" s="26">
        <v>5874</v>
      </c>
      <c r="E18" s="27"/>
      <c r="F18" s="27"/>
      <c r="G18" s="28">
        <f>E18+F18</f>
        <v>0</v>
      </c>
      <c r="H18" s="27"/>
      <c r="I18" s="27"/>
      <c r="J18" s="28">
        <f>H18+I18</f>
        <v>0</v>
      </c>
    </row>
    <row r="19" spans="1:10" ht="12.75">
      <c r="A19" s="25" t="s">
        <v>50</v>
      </c>
      <c r="B19" s="26">
        <v>2718</v>
      </c>
      <c r="C19" s="26">
        <v>2680</v>
      </c>
      <c r="D19" s="26">
        <v>5398</v>
      </c>
      <c r="E19" s="27"/>
      <c r="F19" s="27"/>
      <c r="G19" s="28">
        <f>E19+F19</f>
        <v>0</v>
      </c>
      <c r="H19" s="27"/>
      <c r="I19" s="27"/>
      <c r="J19" s="28">
        <f>H19+I19</f>
        <v>0</v>
      </c>
    </row>
    <row r="20" spans="1:10" ht="12.75">
      <c r="A20" s="25" t="s">
        <v>51</v>
      </c>
      <c r="B20" s="26">
        <v>2661</v>
      </c>
      <c r="C20" s="26">
        <v>2590</v>
      </c>
      <c r="D20" s="26">
        <v>5251</v>
      </c>
      <c r="E20" s="27"/>
      <c r="F20" s="27"/>
      <c r="G20" s="28">
        <f>E20+F20</f>
        <v>0</v>
      </c>
      <c r="H20" s="27"/>
      <c r="I20" s="27"/>
      <c r="J20" s="28">
        <f>H20+I20</f>
        <v>0</v>
      </c>
    </row>
    <row r="21" spans="1:10" ht="12.75">
      <c r="A21" s="25" t="s">
        <v>52</v>
      </c>
      <c r="B21" s="26">
        <v>2186</v>
      </c>
      <c r="C21" s="26">
        <v>2285</v>
      </c>
      <c r="D21" s="26">
        <v>4471</v>
      </c>
      <c r="E21" s="27"/>
      <c r="F21" s="27"/>
      <c r="G21" s="28">
        <f>E21+F21</f>
        <v>0</v>
      </c>
      <c r="H21" s="27"/>
      <c r="I21" s="27"/>
      <c r="J21" s="28">
        <f>H21+I21</f>
        <v>0</v>
      </c>
    </row>
    <row r="22" spans="1:10" ht="12.75">
      <c r="A22" s="25" t="s">
        <v>53</v>
      </c>
      <c r="B22" s="26">
        <v>1867</v>
      </c>
      <c r="C22" s="26">
        <v>2047</v>
      </c>
      <c r="D22" s="26">
        <v>3914</v>
      </c>
      <c r="E22" s="27"/>
      <c r="F22" s="27"/>
      <c r="G22" s="28">
        <f>E22+F22</f>
        <v>0</v>
      </c>
      <c r="H22" s="27"/>
      <c r="I22" s="27"/>
      <c r="J22" s="28">
        <f>H22+I22</f>
        <v>0</v>
      </c>
    </row>
    <row r="23" spans="1:10" ht="12.75">
      <c r="A23" s="25" t="s">
        <v>54</v>
      </c>
      <c r="B23" s="26">
        <v>1556</v>
      </c>
      <c r="C23" s="26">
        <v>1737</v>
      </c>
      <c r="D23" s="26">
        <v>3293</v>
      </c>
      <c r="E23" s="27"/>
      <c r="F23" s="27"/>
      <c r="G23" s="28">
        <f>E23+F23</f>
        <v>0</v>
      </c>
      <c r="H23" s="27"/>
      <c r="I23" s="27"/>
      <c r="J23" s="28">
        <f>H23+I23</f>
        <v>0</v>
      </c>
    </row>
    <row r="24" spans="1:10" ht="12.75">
      <c r="A24" s="25" t="s">
        <v>55</v>
      </c>
      <c r="B24" s="26">
        <v>1355</v>
      </c>
      <c r="C24" s="26">
        <v>1489</v>
      </c>
      <c r="D24" s="26">
        <v>2844</v>
      </c>
      <c r="E24" s="27"/>
      <c r="F24" s="27"/>
      <c r="G24" s="28">
        <f>E24+F24</f>
        <v>0</v>
      </c>
      <c r="H24" s="27"/>
      <c r="I24" s="27"/>
      <c r="J24" s="28">
        <f>H24+I24</f>
        <v>0</v>
      </c>
    </row>
    <row r="25" spans="1:10" ht="12.75">
      <c r="A25" s="25" t="s">
        <v>56</v>
      </c>
      <c r="B25" s="26">
        <v>3351</v>
      </c>
      <c r="C25" s="26">
        <v>3290</v>
      </c>
      <c r="D25" s="26">
        <v>6641</v>
      </c>
      <c r="E25" s="27"/>
      <c r="F25" s="27"/>
      <c r="G25" s="28">
        <f>E25+F25</f>
        <v>0</v>
      </c>
      <c r="H25" s="27"/>
      <c r="I25" s="27"/>
      <c r="J25" s="28">
        <f>H25+I25</f>
        <v>0</v>
      </c>
    </row>
    <row r="26" spans="1:10" ht="12.75">
      <c r="A26" s="25" t="s">
        <v>42</v>
      </c>
      <c r="B26" s="28">
        <f>SUM(B12:B25)</f>
        <v>52974</v>
      </c>
      <c r="C26" s="28">
        <f>SUM(C12:C25)</f>
        <v>50674</v>
      </c>
      <c r="D26" s="26">
        <v>103648</v>
      </c>
      <c r="E26" s="28">
        <f>SUM(E12:E25)</f>
        <v>0</v>
      </c>
      <c r="F26" s="28">
        <f>SUM(F12:F25)</f>
        <v>0</v>
      </c>
      <c r="G26" s="28">
        <f>E26+F26</f>
        <v>0</v>
      </c>
      <c r="H26" s="28">
        <f>SUM(H12:H25)</f>
        <v>0</v>
      </c>
      <c r="I26" s="28">
        <f>SUM(I12:I25)</f>
        <v>0</v>
      </c>
      <c r="J26" s="28">
        <f>H26+I26</f>
        <v>0</v>
      </c>
    </row>
    <row r="27" spans="1:10" ht="12.75">
      <c r="A27" s="29" t="s">
        <v>57</v>
      </c>
      <c r="B27" s="30"/>
      <c r="C27" s="31">
        <f>SUM(C15:C20)</f>
        <v>22756</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2.777</v>
      </c>
      <c r="C41" s="43" t="s">
        <v>72</v>
      </c>
      <c r="D41" s="44"/>
      <c r="E41" s="45"/>
      <c r="F41" s="44"/>
      <c r="G41" s="45"/>
      <c r="L41" s="12"/>
      <c r="M41" s="12"/>
    </row>
    <row r="42" spans="1:13" s="46" customFormat="1" ht="12.75">
      <c r="A42" s="25" t="s">
        <v>77</v>
      </c>
      <c r="B42" s="42">
        <v>13.2</v>
      </c>
      <c r="C42" s="43" t="s">
        <v>72</v>
      </c>
      <c r="D42" s="44"/>
      <c r="E42" s="45"/>
      <c r="F42" s="44"/>
      <c r="G42" s="45"/>
      <c r="L42" s="12"/>
      <c r="M42" s="12"/>
    </row>
    <row r="43" spans="1:13" s="46" customFormat="1" ht="12.75">
      <c r="A43" s="41" t="s">
        <v>78</v>
      </c>
      <c r="B43" s="42">
        <v>15.4</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c r="C64" s="43"/>
      <c r="D64" s="44"/>
      <c r="E64" s="45"/>
      <c r="F64" s="44"/>
      <c r="G64" s="45"/>
      <c r="L64" s="12"/>
      <c r="M64" s="12"/>
    </row>
    <row r="65" spans="1:256" s="61" customFormat="1" ht="12.75">
      <c r="A65" s="41" t="s">
        <v>109</v>
      </c>
      <c r="B65" s="42" t="s">
        <v>110</v>
      </c>
      <c r="C65" s="43" t="s">
        <v>111</v>
      </c>
      <c r="D65" s="44"/>
      <c r="E65" s="45"/>
      <c r="F65" s="44"/>
      <c r="G65" s="45"/>
      <c r="H65" s="11"/>
      <c r="I65" s="11"/>
      <c r="J65" s="11"/>
      <c r="K65" s="11"/>
      <c r="L65" s="12"/>
      <c r="M65" s="12"/>
      <c r="N65" s="11"/>
      <c r="O65" s="11"/>
      <c r="P65" s="11"/>
      <c r="IV65" s="11"/>
    </row>
    <row r="66" spans="1:7" ht="12.75">
      <c r="A66" s="11" t="s">
        <v>112</v>
      </c>
      <c r="F66" s="49"/>
      <c r="G66" s="49"/>
    </row>
    <row r="67" spans="1:7" ht="12.75">
      <c r="A67" s="11" t="s">
        <v>113</v>
      </c>
      <c r="F67" s="62"/>
      <c r="G67" s="62"/>
    </row>
    <row r="68" spans="1:7" ht="12.75">
      <c r="A68" s="11" t="s">
        <v>114</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115</v>
      </c>
    </row>
    <row r="5" spans="1:4" s="66" customFormat="1" ht="12.75" customHeight="1">
      <c r="A5" s="64" t="s">
        <v>116</v>
      </c>
      <c r="B5" s="64"/>
      <c r="C5" s="64"/>
      <c r="D5" s="65"/>
    </row>
    <row r="6" spans="1:3" s="66" customFormat="1" ht="12.75">
      <c r="A6" s="65"/>
      <c r="B6" s="65"/>
      <c r="C6" s="65"/>
    </row>
    <row r="7" s="66" customFormat="1" ht="12.75">
      <c r="A7" s="67" t="s">
        <v>117</v>
      </c>
    </row>
    <row r="8" s="66" customFormat="1" ht="12.75">
      <c r="A8" s="68" t="s">
        <v>33</v>
      </c>
    </row>
    <row r="9" s="66" customFormat="1" ht="12.75">
      <c r="A9" s="68" t="s">
        <v>34</v>
      </c>
    </row>
    <row r="10" s="66" customFormat="1" ht="12.75"/>
    <row r="11" spans="1:7" s="66" customFormat="1" ht="12.75">
      <c r="A11" s="69" t="s">
        <v>118</v>
      </c>
      <c r="B11" s="59" t="s">
        <v>67</v>
      </c>
      <c r="C11" s="59" t="s">
        <v>60</v>
      </c>
      <c r="D11" s="59" t="s">
        <v>68</v>
      </c>
      <c r="E11" s="59" t="s">
        <v>60</v>
      </c>
      <c r="F11" s="59" t="s">
        <v>69</v>
      </c>
      <c r="G11" s="59" t="s">
        <v>60</v>
      </c>
    </row>
    <row r="12" spans="1:7" s="66" customFormat="1" ht="12.75">
      <c r="A12" s="51" t="s">
        <v>119</v>
      </c>
      <c r="B12" s="42" t="s">
        <v>120</v>
      </c>
      <c r="C12" s="43" t="s">
        <v>121</v>
      </c>
      <c r="D12" s="44"/>
      <c r="E12" s="45"/>
      <c r="F12" s="44"/>
      <c r="G12" s="45"/>
    </row>
    <row r="13" spans="1:7" s="66" customFormat="1" ht="12.75">
      <c r="A13" s="51" t="s">
        <v>122</v>
      </c>
      <c r="B13" s="42" t="s">
        <v>123</v>
      </c>
      <c r="C13" s="43" t="s">
        <v>121</v>
      </c>
      <c r="D13" s="44"/>
      <c r="E13" s="45"/>
      <c r="F13" s="44"/>
      <c r="G13" s="45"/>
    </row>
    <row r="14" spans="1:7" s="66" customFormat="1" ht="12.75">
      <c r="A14" s="51" t="s">
        <v>124</v>
      </c>
      <c r="B14" s="42" t="s">
        <v>125</v>
      </c>
      <c r="C14" s="43" t="s">
        <v>121</v>
      </c>
      <c r="D14" s="44"/>
      <c r="E14" s="45"/>
      <c r="F14" s="44"/>
      <c r="G14" s="45"/>
    </row>
    <row r="15" spans="1:13" s="66" customFormat="1" ht="12.75">
      <c r="A15" s="51" t="s">
        <v>126</v>
      </c>
      <c r="B15" s="42" t="s">
        <v>127</v>
      </c>
      <c r="C15" s="43" t="s">
        <v>121</v>
      </c>
      <c r="D15" s="44"/>
      <c r="E15" s="45"/>
      <c r="F15" s="44"/>
      <c r="G15" s="45"/>
      <c r="M15" s="65"/>
    </row>
    <row r="16" spans="1:13" s="66" customFormat="1" ht="12.75">
      <c r="A16" s="51" t="s">
        <v>128</v>
      </c>
      <c r="B16" s="42" t="s">
        <v>129</v>
      </c>
      <c r="C16" s="43" t="s">
        <v>121</v>
      </c>
      <c r="D16" s="44"/>
      <c r="E16" s="45"/>
      <c r="F16" s="44"/>
      <c r="G16" s="45"/>
      <c r="M16" s="70"/>
    </row>
    <row r="17" spans="1:13" s="66" customFormat="1" ht="12.75">
      <c r="A17" s="51" t="s">
        <v>130</v>
      </c>
      <c r="B17" s="42" t="s">
        <v>131</v>
      </c>
      <c r="C17" s="43" t="s">
        <v>121</v>
      </c>
      <c r="D17" s="44"/>
      <c r="E17" s="45"/>
      <c r="F17" s="44"/>
      <c r="G17" s="45"/>
      <c r="M17" s="65"/>
    </row>
    <row r="18" spans="1:13" s="66" customFormat="1" ht="12.75">
      <c r="A18" s="51" t="s">
        <v>132</v>
      </c>
      <c r="B18" s="42" t="s">
        <v>133</v>
      </c>
      <c r="C18" s="43" t="s">
        <v>121</v>
      </c>
      <c r="D18" s="44"/>
      <c r="E18" s="45"/>
      <c r="F18" s="44"/>
      <c r="G18" s="45"/>
      <c r="M18" s="65"/>
    </row>
    <row r="19" spans="1:13" s="66" customFormat="1" ht="12.75">
      <c r="A19" s="51" t="s">
        <v>134</v>
      </c>
      <c r="B19" s="42" t="s">
        <v>135</v>
      </c>
      <c r="C19" s="43" t="s">
        <v>121</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75</v>
      </c>
      <c r="D22" s="44"/>
      <c r="E22" s="45"/>
      <c r="F22" s="44"/>
      <c r="G22" s="45"/>
    </row>
    <row r="23" spans="1:7" s="66" customFormat="1" ht="12.75">
      <c r="A23" s="51" t="s">
        <v>139</v>
      </c>
      <c r="B23" s="42" t="s">
        <v>140</v>
      </c>
      <c r="C23" s="43" t="s">
        <v>75</v>
      </c>
      <c r="D23" s="44"/>
      <c r="E23" s="45"/>
      <c r="F23" s="44"/>
      <c r="G23" s="45"/>
    </row>
    <row r="24" spans="1:7" s="66" customFormat="1" ht="12.75">
      <c r="A24" s="51" t="s">
        <v>141</v>
      </c>
      <c r="B24" s="42" t="s">
        <v>142</v>
      </c>
      <c r="C24" s="43" t="s">
        <v>75</v>
      </c>
      <c r="D24" s="44"/>
      <c r="E24" s="45"/>
      <c r="F24" s="44"/>
      <c r="G24" s="45"/>
    </row>
    <row r="25" spans="1:7" s="66" customFormat="1" ht="12.75">
      <c r="A25" s="51" t="s">
        <v>143</v>
      </c>
      <c r="B25" s="42" t="s">
        <v>144</v>
      </c>
      <c r="C25" s="43" t="s">
        <v>75</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113</v>
      </c>
    </row>
    <row r="55" s="1" customFormat="1" ht="12.75">
      <c r="A55" s="1" t="s">
        <v>171</v>
      </c>
    </row>
    <row r="56" s="1" customFormat="1" ht="12.75">
      <c r="A56" s="1" t="s">
        <v>114</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112</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112</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112</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112</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