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<sst xmlns="http://schemas.openxmlformats.org/spreadsheetml/2006/main" count="830" uniqueCount="443">
  <si>
    <t>PHG Needs Assessment Calculator</t>
  </si>
  <si>
    <t>Niue</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</si>
  <si>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</si>
  <si>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</si>
  <si>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</si>
  <si>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</si>
  <si>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</si>
  <si>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</si>
  <si>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</si>
  <si>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</si>
  <si>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</si>
  <si>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</si>
  <si>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</si>
  <si>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</si>
  <si>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</si>
  <si>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</si>
  <si>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</si>
  <si>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</si>
  <si>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</si>
  <si>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</si>
  <si>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</si>
  <si>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</si>
  <si>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</si>
  <si>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</si>
  <si>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</si>
  <si>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</si>
  <si>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</si>
  <si>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</si>
  <si>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</si>
  <si>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</si>
  <si>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</si>
  <si>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</si>
  <si>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</si>
  <si>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</si>
  <si>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</si>
  <si>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</si>
  <si>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</si>
  <si>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</si>
  <si>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</si>
  <si>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</si>
  <si>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</si>
  <si>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</si>
  <si>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</si>
  <si>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</si>
  <si>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</si>
  <si>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</si>
  <si>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</si>
  <si>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</si>
  <si>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</si>
  <si>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</si>
  <si>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</si>
  <si>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</si>
  <si>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</si>
  <si>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</si>
  <si>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</si>
  <si>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</si>
  <si>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</si>
  <si>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</si>
  <si>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</si>
  <si>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</si>
  <si>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</si>
  <si>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</si>
  <si>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</si>
  <si>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</si>
  <si>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</si>
  <si>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</si>
  <si>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</si>
  <si>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</si>
  <si>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</si>
  <si>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</si>
  <si>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</si>
  <si>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</si>
  <si>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</si>
  <si>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</si>
  <si>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</si>
  <si>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</si>
  <si>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</si>
  <si>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</si>
  <si>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</si>
  <si>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</si>
  <si>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</si>
  <si>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</si>
  <si>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</si>
  <si>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</si>
  <si>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</si>
  <si>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</si>
  <si>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</si>
  <si>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</si>
  <si>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</si>
  <si>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</si>
  <si>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</si>
  <si>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</si>
  <si>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</si>
  <si>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</si>
  <si>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12.11</t>
  </si>
  <si>
    <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</si>
  <si>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</si>
  <si>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</si>
  <si>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</si>
  <si>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</si>
  <si>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</si>
  <si>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</si>
  <si>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</si>
  <si>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</si>
  <si>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</si>
  <si>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</si>
  <si>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</si>
  <si>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</si>
  <si>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</si>
  <si>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</si>
  <si>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22.6</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</si>
  <si>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</si>
  <si>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</si>
  <si>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</si>
  <si>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</si>
  <si>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</si>
  <si>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</si>
  <si>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</si>
  <si>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</si>
  <si>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</si>
  <si>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</si>
  <si>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</si>
  <si>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</si>
  <si>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</si>
  <si>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</si>
  <si>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</si>
  <si>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</si>
  <si>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</si>
  <si>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</si>
  <si>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</si>
  <si>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</si>
  <si>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</si>
  <si>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</si>
  <si>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3162.5</t>
  </si>
  <si>
    <t>Total expenditure on health as percentage of GDP</t>
  </si>
  <si>
    <t>14.6</t>
  </si>
  <si>
    <t xml:space="preserve">Per capita government expenditure on health (PPP int. $) </t>
  </si>
  <si>
    <t>3135.9</t>
  </si>
  <si>
    <t xml:space="preserve">External resources for health as percentage of total expenditure on health </t>
  </si>
  <si>
    <t>53.3</t>
  </si>
  <si>
    <t xml:space="preserve">General government expenditure on health as percentage of total expenditure on health  </t>
  </si>
  <si>
    <t>99.2</t>
  </si>
  <si>
    <t xml:space="preserve">Out-of-pocket expenditure as percentage of private expenditure on health </t>
  </si>
  <si>
    <t xml:space="preserve">Private expenditure on health as percentage of total expenditure on health </t>
  </si>
  <si>
    <t>0.8</t>
  </si>
  <si>
    <t xml:space="preserve">General government expenditure on health as percentage of total government expenditure </t>
  </si>
  <si>
    <t>17.6</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</si>
  <si>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</si>
  <si>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</si>
  <si>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</si>
  <si>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</si>
  <si>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</si>
  <si>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</si>
  <si>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</si>
  <si>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</si>
  <si>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</si>
  <si>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</si>
  <si>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</si>
  <si>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</si>
  <si>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</si>
  <si>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</si>
  <si>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</si>
  <si>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</si>
  <si>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</si>
  <si>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</si>
  <si>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</si>
  <si>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</si>
  <si>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</si>
  <si>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</si>
  <si>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</si>
  <si>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</si>
  <si>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</si>
  <si>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</si>
  <si>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</si>
  <si>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</si>
  <si>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</si>
  <si>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</si>
  <si>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</si>
  <si>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</si>
  <si>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</si>
  <si>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</si>
  <si>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</si>
  <si>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</si>
  <si>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</si>
  <si>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</si>
  <si>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</si>
  <si>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</si>
  <si>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</si>
  <si>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</si>
  <si>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</si>
  <si>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</si>
  <si>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</si>
  <si>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</si>
  <si>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0.42</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</si>
  <si>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</si>
  <si>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</si>
  <si>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</si>
  <si>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</si>
  <si>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</si>
  <si>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</si>
  <si>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</si>
  <si>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</si>
  <si>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</si>
  <si>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</si>
  <si>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</si>
  <si>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</si>
  <si>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</si>
  <si>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</si>
  <si>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</si>
  <si>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</si>
  <si>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</si>
  <si>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</si>
  <si>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</si>
  <si>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</si>
  <si>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</si>
  <si>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</si>
  <si>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</si>
  <si>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</si>
  <si>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</si>
  <si>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</si>
  <si>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</si>
  <si>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0.21</t>
  </si>
  <si>
    <t>0.22</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</si>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</sst>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3">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24.75" customHeight="1">
      <c r="A31" s="13" t="s">
        <v>49</v>
      </c>
      <c r="B31" s="13"/>
    </row>
    <row r="65536" ht="24.75"/>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2" t="s">
        <v>288</v>
      </c>
      <c r="B5" s="152"/>
      <c r="C5" s="152"/>
      <c r="D5" s="152"/>
      <c r="E5" s="107"/>
    </row>
    <row r="6" ht="12.75">
      <c r="A6" s="153"/>
    </row>
    <row r="7" spans="1:4" ht="24.75">
      <c r="A7" s="105" t="s">
        <v>289</v>
      </c>
      <c r="B7" s="154" t="s">
        <v>247</v>
      </c>
      <c r="C7" s="105" t="s">
        <v>238</v>
      </c>
      <c r="D7" s="154" t="s">
        <v>290</v>
      </c>
    </row>
    <row r="8" spans="1:4" ht="12.75">
      <c r="A8" s="155" t="s">
        <v>291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24.75">
      <c r="A13" s="105" t="s">
        <v>289</v>
      </c>
      <c r="B13" s="154" t="s">
        <v>292</v>
      </c>
      <c r="C13" s="105" t="s">
        <v>244</v>
      </c>
      <c r="D13" s="154" t="s">
        <v>290</v>
      </c>
    </row>
    <row r="14" spans="1:4" ht="12.75">
      <c r="A14" s="155" t="s">
        <v>291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20" ht="12.75">
      <c r="A20" s="113" t="s">
        <v>245</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8"/>
      <c r="C3" s="158"/>
      <c r="D3" s="158"/>
      <c r="E3" s="158"/>
      <c r="F3" s="158"/>
      <c r="G3" s="158"/>
    </row>
    <row r="4" spans="1:7" ht="12.75">
      <c r="A4" s="132"/>
      <c r="B4" s="132"/>
      <c r="C4" s="132"/>
      <c r="D4" s="132"/>
      <c r="E4" s="132"/>
      <c r="F4" s="132"/>
      <c r="G4" s="132"/>
    </row>
    <row r="5" spans="1:7" ht="24.75">
      <c r="A5" s="105" t="s">
        <v>293</v>
      </c>
      <c r="B5" s="105" t="s">
        <v>231</v>
      </c>
      <c r="C5" s="105" t="s">
        <v>59</v>
      </c>
      <c r="D5" s="105" t="s">
        <v>232</v>
      </c>
      <c r="E5" s="105" t="s">
        <v>233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59" t="s">
        <v>294</v>
      </c>
      <c r="B10" s="159"/>
      <c r="C10" s="159"/>
      <c r="D10" s="159"/>
      <c r="E10" s="132"/>
      <c r="F10" s="132"/>
      <c r="G10" s="132"/>
    </row>
    <row r="11" spans="1:7" ht="27" customHeight="1">
      <c r="A11" s="159" t="s">
        <v>235</v>
      </c>
      <c r="B11" s="159"/>
      <c r="C11" s="159"/>
      <c r="D11" s="159"/>
      <c r="E11" s="132"/>
      <c r="F11" s="132"/>
      <c r="G11" s="132"/>
    </row>
    <row r="12" spans="1:7" ht="12.75">
      <c r="A12" s="132"/>
      <c r="B12" s="132"/>
      <c r="C12" s="132"/>
      <c r="D12" s="132"/>
      <c r="E12" s="132"/>
      <c r="F12" s="132"/>
      <c r="G12" s="132"/>
    </row>
    <row r="13" spans="1:7" ht="24.75">
      <c r="A13" s="154" t="s">
        <v>295</v>
      </c>
      <c r="B13" s="105" t="s">
        <v>296</v>
      </c>
      <c r="C13" s="105" t="s">
        <v>297</v>
      </c>
      <c r="D13" s="154" t="s">
        <v>239</v>
      </c>
      <c r="E13" s="132"/>
      <c r="F13" s="132"/>
      <c r="G13" s="132"/>
    </row>
    <row r="14" spans="1:7" ht="12.75">
      <c r="A14" s="160" t="s">
        <v>298</v>
      </c>
      <c r="B14" s="160"/>
      <c r="C14" s="160"/>
      <c r="D14" s="160"/>
      <c r="E14" s="132"/>
      <c r="F14" s="132"/>
      <c r="G14" s="132"/>
    </row>
    <row r="15" spans="1:7" ht="12.75">
      <c r="A15" s="161" t="s">
        <v>299</v>
      </c>
      <c r="B15" s="160"/>
      <c r="C15" s="160"/>
      <c r="D15" s="160"/>
      <c r="E15" s="132"/>
      <c r="F15" s="132"/>
      <c r="G15" s="132"/>
    </row>
    <row r="16" spans="1:7" ht="12.75">
      <c r="A16" s="161" t="s">
        <v>300</v>
      </c>
      <c r="B16" s="160"/>
      <c r="C16" s="160"/>
      <c r="D16" s="160"/>
      <c r="E16" s="132"/>
      <c r="F16" s="132"/>
      <c r="G16" s="132"/>
    </row>
    <row r="17" spans="1:7" ht="12.75">
      <c r="A17" s="161" t="s">
        <v>301</v>
      </c>
      <c r="B17" s="160"/>
      <c r="C17" s="160"/>
      <c r="D17" s="160"/>
      <c r="E17" s="132"/>
      <c r="F17" s="132"/>
      <c r="G17" s="132"/>
    </row>
    <row r="18" spans="1:7" ht="12.75">
      <c r="A18" s="160" t="s">
        <v>302</v>
      </c>
      <c r="B18" s="160"/>
      <c r="C18" s="160"/>
      <c r="D18" s="160"/>
      <c r="E18" s="132"/>
      <c r="F18" s="132"/>
      <c r="G18" s="132"/>
    </row>
    <row r="19" spans="1:7" ht="12.75">
      <c r="A19" s="161" t="s">
        <v>299</v>
      </c>
      <c r="B19" s="160"/>
      <c r="C19" s="160"/>
      <c r="D19" s="160"/>
      <c r="E19" s="132"/>
      <c r="F19" s="132"/>
      <c r="G19" s="132"/>
    </row>
    <row r="20" spans="1:7" ht="12.75">
      <c r="A20" s="161" t="s">
        <v>300</v>
      </c>
      <c r="B20" s="160"/>
      <c r="C20" s="160"/>
      <c r="D20" s="160"/>
      <c r="E20" s="132"/>
      <c r="F20" s="132"/>
      <c r="G20" s="132"/>
    </row>
    <row r="21" spans="1:7" ht="12.75">
      <c r="A21" s="161" t="s">
        <v>301</v>
      </c>
      <c r="B21" s="160"/>
      <c r="C21" s="160"/>
      <c r="D21" s="160"/>
      <c r="E21" s="132"/>
      <c r="F21" s="132"/>
      <c r="G21" s="132"/>
    </row>
    <row r="22" spans="1:7" ht="12.75">
      <c r="A22" s="160" t="s">
        <v>303</v>
      </c>
      <c r="B22" s="160"/>
      <c r="C22" s="160"/>
      <c r="D22" s="160"/>
      <c r="E22" s="132"/>
      <c r="F22" s="132"/>
      <c r="G22" s="132"/>
    </row>
    <row r="23" spans="1:7" ht="12.75">
      <c r="A23" s="161" t="s">
        <v>299</v>
      </c>
      <c r="B23" s="160"/>
      <c r="C23" s="160"/>
      <c r="D23" s="160"/>
      <c r="E23" s="132"/>
      <c r="F23" s="132"/>
      <c r="G23" s="132"/>
    </row>
    <row r="24" spans="1:7" ht="12.75">
      <c r="A24" s="161" t="s">
        <v>300</v>
      </c>
      <c r="B24" s="160"/>
      <c r="C24" s="160"/>
      <c r="D24" s="160"/>
      <c r="E24" s="132"/>
      <c r="F24" s="132"/>
      <c r="G24" s="132"/>
    </row>
    <row r="25" spans="1:7" ht="12.75">
      <c r="A25" s="161" t="s">
        <v>301</v>
      </c>
      <c r="B25" s="160"/>
      <c r="C25" s="160"/>
      <c r="D25" s="160"/>
      <c r="E25" s="132"/>
      <c r="F25" s="132"/>
      <c r="G25" s="132"/>
    </row>
    <row r="26" spans="1:7" ht="12.75">
      <c r="A26" s="160" t="s">
        <v>304</v>
      </c>
      <c r="B26" s="160"/>
      <c r="C26" s="160"/>
      <c r="D26" s="160"/>
      <c r="E26" s="132"/>
      <c r="F26" s="132"/>
      <c r="G26" s="132"/>
    </row>
    <row r="27" spans="1:7" ht="12.75">
      <c r="A27" s="161" t="s">
        <v>299</v>
      </c>
      <c r="B27" s="160"/>
      <c r="C27" s="160"/>
      <c r="D27" s="160"/>
      <c r="E27" s="132"/>
      <c r="F27" s="132"/>
      <c r="G27" s="132"/>
    </row>
    <row r="28" spans="1:7" ht="12.75">
      <c r="A28" s="161" t="s">
        <v>300</v>
      </c>
      <c r="B28" s="160"/>
      <c r="C28" s="160"/>
      <c r="D28" s="160"/>
      <c r="E28" s="132"/>
      <c r="F28" s="132"/>
      <c r="G28" s="132"/>
    </row>
    <row r="29" spans="1:7" ht="12.75">
      <c r="A29" s="161" t="s">
        <v>301</v>
      </c>
      <c r="B29" s="160"/>
      <c r="C29" s="160"/>
      <c r="D29" s="160"/>
      <c r="E29" s="132"/>
      <c r="F29" s="132"/>
      <c r="G29"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2" t="s">
        <v>305</v>
      </c>
      <c r="B5" s="162"/>
    </row>
    <row r="6" spans="1:2" ht="12.75">
      <c r="A6" s="106" t="s">
        <v>306</v>
      </c>
      <c r="B6" s="155"/>
    </row>
    <row r="7" spans="1:2" ht="12.75">
      <c r="A7" s="163" t="s">
        <v>307</v>
      </c>
      <c r="B7" s="164"/>
    </row>
    <row r="8" spans="1:2" ht="12.75">
      <c r="A8" s="165" t="s">
        <v>308</v>
      </c>
      <c r="B8" s="166"/>
    </row>
    <row r="9" spans="1:2" ht="12.75">
      <c r="A9" s="165" t="s">
        <v>309</v>
      </c>
      <c r="B9" s="166"/>
    </row>
    <row r="10" spans="1:2" ht="12.75">
      <c r="A10" s="165" t="s">
        <v>310</v>
      </c>
      <c r="B10" s="166"/>
    </row>
    <row r="11" spans="1:2" ht="12.75">
      <c r="A11" s="165" t="s">
        <v>311</v>
      </c>
      <c r="B11" s="166"/>
    </row>
    <row r="12" spans="1:2" ht="24.75">
      <c r="A12" s="165" t="s">
        <v>312</v>
      </c>
      <c r="B12" s="167" t="e">
        <f>B9/(B8/1000)</f>
        <v>#DIV/0!</v>
      </c>
    </row>
    <row r="13" spans="1:2" ht="24.75">
      <c r="A13" s="165" t="s">
        <v>313</v>
      </c>
      <c r="B13" s="167" t="e">
        <f>B10/(B8/1000)</f>
        <v>#DIV/0!</v>
      </c>
    </row>
    <row r="14" spans="1:2" ht="24.75">
      <c r="A14" s="165" t="s">
        <v>314</v>
      </c>
      <c r="B14" s="167" t="e">
        <f>B11/(B8/1000)</f>
        <v>#DIV/0!</v>
      </c>
    </row>
    <row r="15" spans="1:3" ht="12.75">
      <c r="A15" s="107"/>
      <c r="B15" s="168"/>
      <c r="C15" s="132"/>
    </row>
    <row r="16" spans="1:2" ht="60.75" customHeight="1">
      <c r="A16" s="169" t="s">
        <v>315</v>
      </c>
      <c r="B16" s="169"/>
    </row>
    <row r="17" spans="1:3" ht="12.75">
      <c r="A17" s="170"/>
      <c r="B17" s="170"/>
      <c r="C17" s="132"/>
    </row>
    <row r="18" spans="1:3" ht="17.25" customHeight="1">
      <c r="A18" s="118" t="s">
        <v>316</v>
      </c>
      <c r="B18" s="124"/>
      <c r="C18" s="171" t="s">
        <v>265</v>
      </c>
    </row>
    <row r="19" spans="1:3" ht="17.25" customHeight="1">
      <c r="A19" s="106" t="s">
        <v>317</v>
      </c>
      <c r="B19" s="124"/>
      <c r="C19" s="172" t="s">
        <v>265</v>
      </c>
    </row>
    <row r="20" spans="1:2" ht="12.75">
      <c r="A20" s="106" t="s">
        <v>318</v>
      </c>
      <c r="B20" s="167">
        <f>B19*B18</f>
        <v>0</v>
      </c>
    </row>
    <row r="21" spans="1:3" ht="12.75">
      <c r="A21" s="116" t="s">
        <v>319</v>
      </c>
      <c r="B21" s="173"/>
      <c r="C21" s="174"/>
    </row>
    <row r="22" spans="1:3" ht="12.75">
      <c r="A22" s="106" t="s">
        <v>320</v>
      </c>
      <c r="B22" s="175" t="e">
        <f>B8/B19</f>
        <v>#DIV/0!</v>
      </c>
      <c r="C22" s="174"/>
    </row>
    <row r="23" spans="1:2" ht="19.5" customHeight="1">
      <c r="A23" s="106" t="s">
        <v>321</v>
      </c>
      <c r="B23" s="175" t="e">
        <f>B9/B20</f>
        <v>#DIV/0!</v>
      </c>
    </row>
    <row r="24" spans="1:2" ht="12.75">
      <c r="A24" s="106" t="s">
        <v>322</v>
      </c>
      <c r="B24" s="175" t="e">
        <f>B10/B20</f>
        <v>#DIV/0!</v>
      </c>
    </row>
    <row r="25" spans="1:2" ht="12.75">
      <c r="A25" s="106" t="s">
        <v>323</v>
      </c>
      <c r="B25" s="175" t="e">
        <f>B11/B20</f>
        <v>#DIV/0!</v>
      </c>
    </row>
    <row r="26" spans="1:2" ht="12.75">
      <c r="A26" s="106" t="s">
        <v>324</v>
      </c>
      <c r="B26" s="175" t="e">
        <f>B23/(B22/1000)</f>
        <v>#DIV/0!</v>
      </c>
    </row>
    <row r="27" spans="1:2" ht="12.75">
      <c r="A27" s="106" t="s">
        <v>325</v>
      </c>
      <c r="B27" s="175" t="e">
        <f>B24/(B22/1000)</f>
        <v>#DIV/0!</v>
      </c>
    </row>
    <row r="28" spans="1:2" ht="12.75">
      <c r="A28" s="106" t="s">
        <v>326</v>
      </c>
      <c r="B28" s="175"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293</v>
      </c>
      <c r="B5" s="105" t="s">
        <v>231</v>
      </c>
      <c r="C5" s="105" t="s">
        <v>59</v>
      </c>
      <c r="D5" s="105" t="s">
        <v>327</v>
      </c>
      <c r="E5" s="119" t="s">
        <v>233</v>
      </c>
      <c r="F5" s="119"/>
      <c r="G5" s="119"/>
    </row>
    <row r="6" spans="1:7" ht="12.75" customHeight="1">
      <c r="A6" s="106"/>
      <c r="B6" s="106"/>
      <c r="C6" s="106"/>
      <c r="D6" s="106"/>
      <c r="E6" s="176"/>
      <c r="F6" s="176"/>
      <c r="G6" s="176"/>
    </row>
    <row r="7" spans="1:7" ht="12.75" customHeight="1">
      <c r="A7" s="106"/>
      <c r="B7" s="106"/>
      <c r="C7" s="106"/>
      <c r="D7" s="106"/>
      <c r="E7" s="176"/>
      <c r="F7" s="176"/>
      <c r="G7" s="176"/>
    </row>
    <row r="8" spans="1:7" ht="12.75" customHeight="1">
      <c r="A8" s="106"/>
      <c r="B8" s="106"/>
      <c r="C8" s="106"/>
      <c r="D8" s="106"/>
      <c r="E8" s="176"/>
      <c r="F8" s="176"/>
      <c r="G8" s="176"/>
    </row>
    <row r="10" spans="1:9" ht="26.25" customHeight="1">
      <c r="A10" s="177" t="s">
        <v>328</v>
      </c>
      <c r="B10" s="177"/>
      <c r="C10" s="177"/>
      <c r="D10" s="177"/>
      <c r="E10" s="177"/>
      <c r="F10" s="107"/>
      <c r="G10" s="107"/>
      <c r="H10" s="107"/>
      <c r="I10" s="107"/>
    </row>
    <row r="11" spans="1:9" ht="26.25" customHeight="1">
      <c r="A11" s="152" t="s">
        <v>235</v>
      </c>
      <c r="B11" s="152"/>
      <c r="C11" s="152"/>
      <c r="D11" s="152"/>
      <c r="E11" s="152"/>
      <c r="F11" s="107"/>
      <c r="G11" s="107"/>
      <c r="H11" s="107"/>
      <c r="I11" s="107"/>
    </row>
    <row r="12" spans="1:9" ht="12.75">
      <c r="A12" s="178"/>
      <c r="B12" s="179"/>
      <c r="C12" s="179"/>
      <c r="D12" s="179"/>
      <c r="E12" s="179"/>
      <c r="F12" s="107"/>
      <c r="G12" s="107"/>
      <c r="H12" s="107"/>
      <c r="I12" s="107"/>
    </row>
    <row r="13" spans="1:7" ht="12.75" customHeight="1">
      <c r="A13" s="180"/>
      <c r="B13" s="116" t="s">
        <v>329</v>
      </c>
      <c r="C13" s="116"/>
      <c r="D13" s="116" t="s">
        <v>330</v>
      </c>
      <c r="E13" s="116"/>
      <c r="F13" s="116" t="s">
        <v>331</v>
      </c>
      <c r="G13" s="116"/>
    </row>
    <row r="14" spans="1:7" ht="24.75">
      <c r="A14" s="85" t="s">
        <v>236</v>
      </c>
      <c r="B14" s="105" t="s">
        <v>332</v>
      </c>
      <c r="C14" s="105" t="s">
        <v>333</v>
      </c>
      <c r="D14" s="105" t="s">
        <v>332</v>
      </c>
      <c r="E14" s="105" t="s">
        <v>333</v>
      </c>
      <c r="F14" s="105" t="s">
        <v>332</v>
      </c>
      <c r="G14" s="105" t="s">
        <v>333</v>
      </c>
    </row>
    <row r="15" spans="1:7" ht="12.75">
      <c r="A15" s="161" t="s">
        <v>240</v>
      </c>
      <c r="B15" s="116"/>
      <c r="C15" s="116"/>
      <c r="D15" s="116"/>
      <c r="E15" s="116"/>
      <c r="F15" s="116"/>
      <c r="G15" s="116"/>
    </row>
    <row r="16" spans="1:7" ht="12.75">
      <c r="A16" s="161" t="s">
        <v>241</v>
      </c>
      <c r="B16" s="116"/>
      <c r="C16" s="116"/>
      <c r="D16" s="116"/>
      <c r="E16" s="116"/>
      <c r="F16" s="116"/>
      <c r="G16" s="116"/>
    </row>
    <row r="17" spans="1:7" ht="12.75">
      <c r="A17" s="161"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1" customFormat="1" ht="12.75">
      <c r="A1" s="81" t="s">
        <v>1</v>
      </c>
    </row>
    <row r="2" s="181" customFormat="1" ht="12.75">
      <c r="A2" s="81" t="s">
        <v>2</v>
      </c>
    </row>
    <row r="3" s="181" customFormat="1" ht="12.75">
      <c r="A3" s="181" t="s">
        <v>30</v>
      </c>
    </row>
    <row r="5" spans="1:10" ht="36.75">
      <c r="A5" s="119" t="s">
        <v>281</v>
      </c>
      <c r="B5" s="182" t="s">
        <v>57</v>
      </c>
      <c r="C5" s="182" t="s">
        <v>181</v>
      </c>
      <c r="D5" s="86" t="s">
        <v>182</v>
      </c>
      <c r="E5" s="182" t="s">
        <v>58</v>
      </c>
      <c r="F5" s="182" t="s">
        <v>181</v>
      </c>
      <c r="G5" s="182" t="s">
        <v>183</v>
      </c>
      <c r="J5" s="80"/>
    </row>
    <row r="6" spans="1:10" ht="12.75" customHeight="1">
      <c r="A6" s="183" t="s">
        <v>334</v>
      </c>
      <c r="B6" s="184"/>
      <c r="C6" s="184"/>
      <c r="D6" s="185"/>
      <c r="E6" s="184"/>
      <c r="F6" s="184"/>
      <c r="G6" s="186"/>
      <c r="J6" s="80"/>
    </row>
    <row r="7" spans="1:10" ht="13.5">
      <c r="A7" s="187" t="s">
        <v>335</v>
      </c>
      <c r="B7" s="187"/>
      <c r="C7" s="188"/>
      <c r="D7" s="189"/>
      <c r="E7" s="66"/>
      <c r="F7" s="188"/>
      <c r="G7" s="190"/>
      <c r="J7" s="80"/>
    </row>
    <row r="8" spans="1:10" ht="13.5">
      <c r="A8" s="191" t="s">
        <v>336</v>
      </c>
      <c r="B8" s="191"/>
      <c r="C8" s="192"/>
      <c r="D8" s="189" t="s">
        <v>200</v>
      </c>
      <c r="E8" s="66"/>
      <c r="F8" s="192"/>
      <c r="G8" s="190"/>
      <c r="J8" s="80"/>
    </row>
    <row r="9" spans="1:7" ht="13.5">
      <c r="A9" s="193" t="s">
        <v>337</v>
      </c>
      <c r="B9" s="193"/>
      <c r="C9" s="194"/>
      <c r="D9" s="195" t="s">
        <v>200</v>
      </c>
      <c r="E9" s="66"/>
      <c r="F9" s="194"/>
      <c r="G9" s="190"/>
    </row>
    <row r="10" spans="1:7" ht="13.5">
      <c r="A10" s="193" t="s">
        <v>338</v>
      </c>
      <c r="B10" s="193"/>
      <c r="C10" s="194"/>
      <c r="D10" s="195" t="s">
        <v>189</v>
      </c>
      <c r="E10" s="66"/>
      <c r="F10" s="194"/>
      <c r="G10" s="190"/>
    </row>
    <row r="11" spans="1:7" ht="13.5">
      <c r="A11" s="193" t="s">
        <v>339</v>
      </c>
      <c r="B11" s="193"/>
      <c r="C11" s="194"/>
      <c r="D11" s="195" t="s">
        <v>200</v>
      </c>
      <c r="E11" s="66"/>
      <c r="F11" s="194"/>
      <c r="G11" s="190"/>
    </row>
    <row r="12" spans="1:7" ht="12.75">
      <c r="A12" s="193" t="s">
        <v>340</v>
      </c>
      <c r="B12" s="193"/>
      <c r="C12" s="194"/>
      <c r="D12" s="195" t="s">
        <v>189</v>
      </c>
      <c r="E12" s="193"/>
      <c r="F12" s="194"/>
      <c r="G12" s="190"/>
    </row>
    <row r="13" spans="1:7" ht="12.75">
      <c r="A13" s="193" t="s">
        <v>341</v>
      </c>
      <c r="B13" s="193"/>
      <c r="C13" s="194"/>
      <c r="D13" s="195" t="s">
        <v>200</v>
      </c>
      <c r="E13" s="193"/>
      <c r="F13" s="194"/>
      <c r="G13" s="190"/>
    </row>
    <row r="14" spans="1:7" ht="12.75">
      <c r="A14" s="193" t="s">
        <v>342</v>
      </c>
      <c r="B14" s="193"/>
      <c r="C14" s="194"/>
      <c r="D14" s="195" t="s">
        <v>189</v>
      </c>
      <c r="E14" s="193"/>
      <c r="F14" s="194"/>
      <c r="G14" s="190"/>
    </row>
    <row r="15" spans="1:10" ht="12.75">
      <c r="A15" s="193" t="s">
        <v>343</v>
      </c>
      <c r="B15" s="191"/>
      <c r="C15" s="192"/>
      <c r="D15" s="196"/>
      <c r="E15" s="191"/>
      <c r="F15" s="192"/>
      <c r="G15" s="190"/>
      <c r="J15" s="80"/>
    </row>
    <row r="16" spans="1:10" ht="24.75">
      <c r="A16" s="197" t="s">
        <v>344</v>
      </c>
      <c r="B16" s="191"/>
      <c r="C16" s="192"/>
      <c r="D16" s="186"/>
      <c r="E16" s="191"/>
      <c r="F16" s="192"/>
      <c r="G16" s="190"/>
      <c r="J16" s="80"/>
    </row>
    <row r="17" ht="12.75">
      <c r="G17" s="198"/>
    </row>
    <row r="18" spans="1:6" ht="39.75" customHeight="1">
      <c r="A18" s="151" t="s">
        <v>345</v>
      </c>
      <c r="B18" s="151"/>
      <c r="C18" s="151"/>
      <c r="D18" s="151"/>
      <c r="E18" s="151"/>
      <c r="F18" s="151"/>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1" customFormat="1" ht="12.75">
      <c r="A1" s="81" t="s">
        <v>1</v>
      </c>
    </row>
    <row r="2" s="181" customFormat="1" ht="12.75">
      <c r="A2" s="81" t="s">
        <v>2</v>
      </c>
    </row>
    <row r="3" s="181" customFormat="1" ht="12.75">
      <c r="A3" s="181" t="s">
        <v>32</v>
      </c>
    </row>
    <row r="5" spans="1:4" ht="12.75" customHeight="1">
      <c r="A5" s="163" t="s">
        <v>346</v>
      </c>
      <c r="B5" s="105" t="s">
        <v>347</v>
      </c>
      <c r="C5" s="105" t="s">
        <v>348</v>
      </c>
      <c r="D5" s="154" t="s">
        <v>290</v>
      </c>
    </row>
    <row r="6" spans="1:4" ht="12.75">
      <c r="A6" s="163" t="s">
        <v>349</v>
      </c>
      <c r="B6" s="105"/>
      <c r="C6" s="105"/>
      <c r="D6" s="154"/>
    </row>
    <row r="7" spans="1:4" ht="12.75">
      <c r="A7" s="155" t="s">
        <v>291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199"/>
      <c r="B11" s="200"/>
      <c r="C11" s="200"/>
    </row>
    <row r="12" spans="1:4" ht="12.75" customHeight="1">
      <c r="A12" s="163" t="s">
        <v>350</v>
      </c>
      <c r="B12" s="105" t="s">
        <v>347</v>
      </c>
      <c r="C12" s="105" t="s">
        <v>351</v>
      </c>
      <c r="D12" s="154" t="s">
        <v>290</v>
      </c>
    </row>
    <row r="13" spans="1:4" ht="12.75">
      <c r="A13" s="163" t="s">
        <v>349</v>
      </c>
      <c r="B13" s="105"/>
      <c r="C13" s="105"/>
      <c r="D13" s="154"/>
    </row>
    <row r="14" spans="1:4" ht="12.75">
      <c r="A14" s="155" t="s">
        <v>291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199"/>
      <c r="B18" s="200"/>
      <c r="C18" s="200"/>
    </row>
    <row r="19" spans="1:4" ht="15" customHeight="1">
      <c r="A19" s="163" t="s">
        <v>352</v>
      </c>
      <c r="B19" s="105" t="s">
        <v>347</v>
      </c>
      <c r="C19" s="105" t="s">
        <v>353</v>
      </c>
      <c r="D19" s="154" t="s">
        <v>290</v>
      </c>
    </row>
    <row r="20" spans="1:4" ht="12.75">
      <c r="A20" s="163" t="s">
        <v>349</v>
      </c>
      <c r="B20" s="105"/>
      <c r="C20" s="105"/>
      <c r="D20" s="154"/>
    </row>
    <row r="21" spans="1:4" ht="12.75">
      <c r="A21" s="155" t="s">
        <v>291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199"/>
      <c r="B25" s="200"/>
      <c r="C25" s="200"/>
    </row>
    <row r="26" spans="1:4" ht="15" customHeight="1">
      <c r="A26" s="163" t="s">
        <v>354</v>
      </c>
      <c r="B26" s="105" t="s">
        <v>347</v>
      </c>
      <c r="C26" s="105" t="s">
        <v>355</v>
      </c>
      <c r="D26" s="154" t="s">
        <v>290</v>
      </c>
    </row>
    <row r="27" spans="1:4" ht="12.75">
      <c r="A27" s="163" t="s">
        <v>349</v>
      </c>
      <c r="B27" s="105"/>
      <c r="C27" s="105"/>
      <c r="D27" s="154"/>
    </row>
    <row r="28" spans="1:4" ht="12.75">
      <c r="A28" s="155"/>
      <c r="B28" s="155"/>
      <c r="C28" s="106"/>
      <c r="D28" s="106"/>
    </row>
    <row r="29" spans="1:4" ht="12.75">
      <c r="A29" s="155"/>
      <c r="B29" s="155"/>
      <c r="C29" s="106"/>
      <c r="D29" s="106"/>
    </row>
    <row r="30" spans="1:4" ht="12.75">
      <c r="A30" s="201"/>
      <c r="B30" s="201"/>
      <c r="C30" s="161"/>
      <c r="D30" s="106"/>
    </row>
    <row r="31" spans="1:4" ht="12.75">
      <c r="A31" s="201"/>
      <c r="B31" s="201"/>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5" spans="1:6" ht="24.75">
      <c r="A5" s="105" t="s">
        <v>356</v>
      </c>
      <c r="B5" s="105" t="s">
        <v>231</v>
      </c>
      <c r="C5" s="105" t="s">
        <v>232</v>
      </c>
      <c r="D5" s="105" t="s">
        <v>233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59" t="s">
        <v>357</v>
      </c>
      <c r="B10" s="159"/>
      <c r="C10" s="159"/>
      <c r="D10" s="159"/>
      <c r="E10" s="132"/>
      <c r="F10" s="132"/>
      <c r="G10" s="132"/>
    </row>
    <row r="11" spans="1:7" ht="27.75" customHeight="1">
      <c r="A11" s="159" t="s">
        <v>235</v>
      </c>
      <c r="B11" s="159"/>
      <c r="C11" s="159"/>
      <c r="D11" s="159"/>
      <c r="E11" s="132"/>
      <c r="F11" s="132"/>
      <c r="G11" s="132"/>
    </row>
    <row r="12" spans="1:7" ht="12.75">
      <c r="A12" s="132"/>
      <c r="B12" s="132"/>
      <c r="C12" s="132"/>
      <c r="D12" s="132"/>
      <c r="E12" s="132"/>
      <c r="F12" s="132"/>
      <c r="G12" s="132"/>
    </row>
    <row r="13" spans="1:4" ht="24.75">
      <c r="A13" s="202"/>
      <c r="B13" s="182" t="s">
        <v>358</v>
      </c>
      <c r="C13" s="182" t="s">
        <v>181</v>
      </c>
      <c r="D13" s="182" t="s">
        <v>239</v>
      </c>
    </row>
    <row r="14" spans="1:4" ht="12.75">
      <c r="A14" s="203" t="s">
        <v>299</v>
      </c>
      <c r="B14" s="162"/>
      <c r="C14" s="204"/>
      <c r="D14" s="116"/>
    </row>
    <row r="15" spans="1:4" ht="12.75">
      <c r="A15" s="203" t="s">
        <v>300</v>
      </c>
      <c r="B15" s="162"/>
      <c r="C15" s="204"/>
      <c r="D15" s="116"/>
    </row>
    <row r="16" spans="1:4" ht="12.75">
      <c r="A16" s="205" t="s">
        <v>301</v>
      </c>
      <c r="B16" s="162"/>
      <c r="C16" s="204"/>
      <c r="D16" s="116"/>
    </row>
    <row r="18" spans="1:4" ht="41.25" customHeight="1">
      <c r="A18" s="177" t="s">
        <v>359</v>
      </c>
      <c r="B18" s="177"/>
      <c r="C18" s="177"/>
      <c r="D18" s="177"/>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4" customWidth="1"/>
    <col min="2" max="2" width="18.421875" style="174" customWidth="1"/>
    <col min="3" max="3" width="24.8515625" style="174" customWidth="1"/>
    <col min="4" max="4" width="34.00390625" style="174" customWidth="1"/>
    <col min="5" max="16384" width="19.57421875" style="174" customWidth="1"/>
  </cols>
  <sheetData>
    <row r="1" s="82" customFormat="1" ht="12.75">
      <c r="A1" s="81" t="s">
        <v>1</v>
      </c>
    </row>
    <row r="2" s="82" customFormat="1" ht="12.75">
      <c r="A2" s="81" t="s">
        <v>2</v>
      </c>
    </row>
    <row r="3" s="82" customFormat="1" ht="12.75">
      <c r="A3" s="82" t="s">
        <v>36</v>
      </c>
    </row>
    <row r="5" spans="1:4" s="80" customFormat="1" ht="24.75">
      <c r="A5" s="105" t="s">
        <v>293</v>
      </c>
      <c r="B5" s="105" t="s">
        <v>231</v>
      </c>
      <c r="C5" s="105" t="s">
        <v>327</v>
      </c>
      <c r="D5" s="119" t="s">
        <v>233</v>
      </c>
    </row>
    <row r="6" spans="1:4" s="80" customFormat="1" ht="12.75">
      <c r="A6" s="106"/>
      <c r="B6" s="106"/>
      <c r="C6" s="106"/>
      <c r="D6" s="176"/>
    </row>
    <row r="7" spans="1:4" s="80" customFormat="1" ht="12.75">
      <c r="A7" s="106"/>
      <c r="B7" s="106"/>
      <c r="C7" s="106"/>
      <c r="D7" s="176"/>
    </row>
    <row r="8" spans="1:4" s="80" customFormat="1" ht="12.75">
      <c r="A8" s="106"/>
      <c r="B8" s="106"/>
      <c r="C8" s="106"/>
      <c r="D8" s="176"/>
    </row>
    <row r="9" spans="1:5" s="80" customFormat="1" ht="12.75">
      <c r="A9" s="206"/>
      <c r="B9" s="206"/>
      <c r="C9" s="206"/>
      <c r="D9" s="206"/>
      <c r="E9" s="207"/>
    </row>
    <row r="10" spans="1:9" s="80" customFormat="1" ht="26.25" customHeight="1">
      <c r="A10" s="152" t="s">
        <v>328</v>
      </c>
      <c r="B10" s="152"/>
      <c r="C10" s="152"/>
      <c r="D10" s="152"/>
      <c r="E10" s="107"/>
      <c r="F10" s="107"/>
      <c r="G10" s="107"/>
      <c r="H10" s="107"/>
      <c r="I10" s="107"/>
    </row>
    <row r="11" spans="1:9" s="80" customFormat="1" ht="26.25" customHeight="1">
      <c r="A11" s="152" t="s">
        <v>235</v>
      </c>
      <c r="B11" s="152"/>
      <c r="C11" s="152"/>
      <c r="D11" s="152"/>
      <c r="E11" s="206"/>
      <c r="F11" s="107"/>
      <c r="G11" s="107"/>
      <c r="H11" s="107"/>
      <c r="I11" s="107"/>
    </row>
    <row r="12" spans="1:9" s="80" customFormat="1" ht="12.75">
      <c r="A12" s="207"/>
      <c r="B12" s="207"/>
      <c r="C12" s="207"/>
      <c r="D12" s="207"/>
      <c r="E12" s="207"/>
      <c r="F12" s="107"/>
      <c r="G12" s="107"/>
      <c r="H12" s="107"/>
      <c r="I12" s="107"/>
    </row>
    <row r="13" spans="1:4" s="80" customFormat="1" ht="24.75">
      <c r="A13" s="208"/>
      <c r="B13" s="182" t="s">
        <v>358</v>
      </c>
      <c r="C13" s="182" t="s">
        <v>181</v>
      </c>
      <c r="D13" s="182" t="s">
        <v>239</v>
      </c>
    </row>
    <row r="14" spans="1:4" s="80" customFormat="1" ht="12.75">
      <c r="A14" s="209" t="s">
        <v>299</v>
      </c>
      <c r="B14" s="162"/>
      <c r="C14" s="204"/>
      <c r="D14" s="116"/>
    </row>
    <row r="15" spans="1:4" s="80" customFormat="1" ht="12.75">
      <c r="A15" s="203" t="s">
        <v>300</v>
      </c>
      <c r="B15" s="162"/>
      <c r="C15" s="204"/>
      <c r="D15" s="116"/>
    </row>
    <row r="16" spans="1:4" s="80" customFormat="1" ht="12.75">
      <c r="A16" s="205" t="s">
        <v>301</v>
      </c>
      <c r="B16" s="162"/>
      <c r="C16" s="204"/>
      <c r="D16" s="116"/>
    </row>
    <row r="17" spans="1:4" s="80" customFormat="1" ht="12.75">
      <c r="A17" s="149"/>
      <c r="B17" s="210"/>
      <c r="C17" s="211"/>
      <c r="D17" s="211"/>
    </row>
    <row r="18" spans="1:4" ht="40.5" customHeight="1">
      <c r="A18" s="177" t="s">
        <v>359</v>
      </c>
      <c r="B18" s="177"/>
      <c r="C18" s="177"/>
      <c r="D18" s="177"/>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4" customWidth="1"/>
    <col min="2" max="2" width="28.28125" style="174" customWidth="1"/>
    <col min="3" max="3" width="16.8515625" style="174" customWidth="1"/>
    <col min="4" max="4" width="26.57421875" style="174" customWidth="1"/>
    <col min="5" max="5" width="16.421875" style="174" customWidth="1"/>
    <col min="6" max="16384" width="8.8515625" style="174" customWidth="1"/>
  </cols>
  <sheetData>
    <row r="1" s="82" customFormat="1" ht="12.75">
      <c r="A1" s="81" t="s">
        <v>1</v>
      </c>
    </row>
    <row r="2" s="82" customFormat="1" ht="12.75">
      <c r="A2" s="81" t="s">
        <v>2</v>
      </c>
    </row>
    <row r="3" s="82" customFormat="1" ht="12.75">
      <c r="A3" s="82" t="s">
        <v>360</v>
      </c>
    </row>
    <row r="5" spans="1:8" ht="24.75">
      <c r="A5" s="212" t="s">
        <v>361</v>
      </c>
      <c r="B5" s="212" t="s">
        <v>362</v>
      </c>
      <c r="C5" s="213" t="s">
        <v>181</v>
      </c>
      <c r="D5" s="212" t="s">
        <v>363</v>
      </c>
      <c r="E5" s="213" t="s">
        <v>181</v>
      </c>
      <c r="G5" s="214"/>
      <c r="H5" s="214"/>
    </row>
    <row r="6" spans="1:8" ht="12.75">
      <c r="A6" s="197">
        <v>1</v>
      </c>
      <c r="B6" s="215"/>
      <c r="C6" s="216"/>
      <c r="D6" s="215"/>
      <c r="E6" s="216"/>
      <c r="F6" s="217"/>
      <c r="G6" s="217"/>
      <c r="H6" s="217"/>
    </row>
    <row r="7" spans="1:8" ht="12.75">
      <c r="A7" s="197">
        <v>2</v>
      </c>
      <c r="B7" s="118"/>
      <c r="C7" s="143"/>
      <c r="D7" s="215"/>
      <c r="E7" s="139"/>
      <c r="F7" s="113"/>
      <c r="G7" s="149"/>
      <c r="H7" s="217"/>
    </row>
    <row r="8" spans="1:8" ht="12.75">
      <c r="A8" s="197">
        <v>3</v>
      </c>
      <c r="B8" s="118"/>
      <c r="C8" s="143"/>
      <c r="D8" s="215"/>
      <c r="E8" s="139"/>
      <c r="F8" s="113"/>
      <c r="G8" s="149"/>
      <c r="H8" s="217"/>
    </row>
    <row r="9" spans="1:8" ht="12.75">
      <c r="A9" s="197">
        <v>4</v>
      </c>
      <c r="B9" s="118"/>
      <c r="C9" s="143"/>
      <c r="D9" s="215"/>
      <c r="E9" s="139"/>
      <c r="F9" s="113"/>
      <c r="G9" s="149"/>
      <c r="H9" s="217"/>
    </row>
    <row r="10" spans="1:8" ht="12.75">
      <c r="A10" s="197">
        <v>5</v>
      </c>
      <c r="B10" s="118"/>
      <c r="C10" s="143"/>
      <c r="D10" s="215"/>
      <c r="E10" s="139"/>
      <c r="F10" s="113"/>
      <c r="G10" s="149"/>
      <c r="H10" s="217"/>
    </row>
    <row r="11" spans="1:8" ht="12.75">
      <c r="A11" s="218" t="s">
        <v>364</v>
      </c>
      <c r="B11" s="219"/>
      <c r="C11" s="220"/>
      <c r="D11" s="215"/>
      <c r="E11" s="221"/>
      <c r="F11" s="222"/>
      <c r="G11" s="149"/>
      <c r="H11" s="217"/>
    </row>
    <row r="12" spans="1:8" ht="12.75">
      <c r="A12" s="218" t="s">
        <v>58</v>
      </c>
      <c r="B12" s="223"/>
      <c r="C12" s="224"/>
      <c r="D12" s="225"/>
      <c r="E12" s="226"/>
      <c r="F12" s="113"/>
      <c r="G12" s="149"/>
      <c r="H12" s="217"/>
    </row>
    <row r="14" spans="1:5" ht="41.25" customHeight="1">
      <c r="A14" s="227" t="s">
        <v>359</v>
      </c>
      <c r="B14" s="227"/>
      <c r="C14" s="227"/>
      <c r="D14" s="227"/>
      <c r="E14" s="22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24.75">
      <c r="A5" s="105" t="s">
        <v>289</v>
      </c>
      <c r="B5" s="105" t="s">
        <v>365</v>
      </c>
      <c r="C5" s="105" t="s">
        <v>366</v>
      </c>
      <c r="D5" s="105" t="s">
        <v>367</v>
      </c>
      <c r="E5" s="154" t="s">
        <v>290</v>
      </c>
    </row>
    <row r="6" spans="1:5" ht="12.75">
      <c r="A6" s="106"/>
      <c r="B6" s="106"/>
      <c r="C6" s="106"/>
      <c r="D6" s="122" t="e">
        <f>B6/(C6/1000)</f>
        <v>#DIV/0!</v>
      </c>
      <c r="E6" s="155"/>
    </row>
    <row r="7" spans="1:5" ht="12.75">
      <c r="A7" s="106"/>
      <c r="B7" s="106"/>
      <c r="C7" s="106"/>
      <c r="D7" s="122" t="e">
        <f>B7/(C7/1000)</f>
        <v>#DIV/0!</v>
      </c>
      <c r="E7" s="155"/>
    </row>
    <row r="8" spans="1:5" ht="12.75">
      <c r="A8" s="106"/>
      <c r="B8" s="106"/>
      <c r="C8" s="106"/>
      <c r="D8" s="122" t="e">
        <f>B8/(C8/1000)</f>
        <v>#DIV/0!</v>
      </c>
      <c r="E8" s="155"/>
    </row>
    <row r="9" spans="1:5" ht="12.75">
      <c r="A9" s="106"/>
      <c r="B9" s="106"/>
      <c r="C9" s="106"/>
      <c r="D9" s="122" t="e">
        <f>B9/(C9/1000)</f>
        <v>#DIV/0!</v>
      </c>
      <c r="E9" s="155"/>
    </row>
    <row r="10" ht="12.75">
      <c r="A10" s="228"/>
    </row>
    <row r="11" spans="1:4" ht="39" customHeight="1">
      <c r="A11" s="159" t="s">
        <v>359</v>
      </c>
      <c r="B11" s="159"/>
      <c r="C11" s="159"/>
      <c r="D11" s="159"/>
    </row>
    <row r="13" ht="12.75">
      <c r="A13" s="80" t="s">
        <v>368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3.5">
      <c r="A1" s="15" t="s">
        <v>1</v>
      </c>
      <c r="B1" s="16"/>
      <c r="C1" s="16"/>
      <c r="D1" s="16"/>
      <c r="E1" s="16"/>
      <c r="F1" s="16"/>
      <c r="G1" s="16"/>
      <c r="H1" s="16"/>
      <c r="I1" s="16"/>
    </row>
    <row r="2" spans="1:9" s="2" customFormat="1" ht="13.5">
      <c r="A2" s="16" t="s">
        <v>50</v>
      </c>
      <c r="B2" s="17"/>
      <c r="C2" s="17"/>
      <c r="D2" s="18"/>
      <c r="E2" s="18"/>
      <c r="F2" s="18"/>
      <c r="G2" s="18"/>
      <c r="H2" s="18"/>
      <c r="I2" s="18"/>
    </row>
    <row r="3" spans="1:9" s="2" customFormat="1" ht="13.5">
      <c r="A3" s="16" t="s">
        <v>51</v>
      </c>
      <c r="B3" s="17"/>
      <c r="C3" s="17"/>
      <c r="D3" s="18"/>
      <c r="E3" s="18"/>
      <c r="F3" s="18"/>
      <c r="G3" s="18"/>
      <c r="H3" s="18"/>
      <c r="I3" s="18"/>
    </row>
    <row r="4" spans="1:3" ht="13.5">
      <c r="A4" s="19"/>
      <c r="B4" s="19"/>
      <c r="C4" s="19"/>
    </row>
    <row r="5" spans="1:7" s="14" customFormat="1" ht="40.5" customHeight="1">
      <c r="A5" s="20" t="s">
        <v>52</v>
      </c>
      <c r="B5" s="20"/>
      <c r="C5" s="20"/>
      <c r="D5" s="20"/>
      <c r="E5" s="20"/>
      <c r="F5" s="20"/>
      <c r="G5" s="20"/>
    </row>
    <row r="6" spans="1:3" ht="13.5">
      <c r="A6" s="19"/>
      <c r="B6" s="19"/>
      <c r="C6" s="19"/>
    </row>
    <row r="7" ht="13.5">
      <c r="A7" s="21" t="s">
        <v>53</v>
      </c>
    </row>
    <row r="8" ht="13.5">
      <c r="A8" s="22" t="s">
        <v>54</v>
      </c>
    </row>
    <row r="9" spans="1:3" ht="13.5">
      <c r="A9" s="23"/>
      <c r="B9" s="19"/>
      <c r="C9" s="19"/>
    </row>
    <row r="10" spans="1:10" ht="13.5">
      <c r="A10" s="24" t="s">
        <v>55</v>
      </c>
      <c r="B10" s="25" t="s">
        <v>56</v>
      </c>
      <c r="C10" s="25"/>
      <c r="D10" s="25"/>
      <c r="E10" s="25" t="s">
        <v>57</v>
      </c>
      <c r="F10" s="25"/>
      <c r="G10" s="25"/>
      <c r="H10" s="25" t="s">
        <v>58</v>
      </c>
      <c r="I10" s="25"/>
      <c r="J10" s="25"/>
    </row>
    <row r="11" spans="1:10" ht="13.5">
      <c r="A11" s="26" t="s">
        <v>59</v>
      </c>
      <c r="B11" s="27" t="s">
        <v>60</v>
      </c>
      <c r="C11" s="27" t="s">
        <v>61</v>
      </c>
      <c r="D11" s="27" t="s">
        <v>62</v>
      </c>
      <c r="E11" s="27" t="s">
        <v>60</v>
      </c>
      <c r="F11" s="27" t="s">
        <v>61</v>
      </c>
      <c r="G11" s="27" t="s">
        <v>62</v>
      </c>
      <c r="H11" s="27" t="s">
        <v>60</v>
      </c>
      <c r="I11" s="27" t="s">
        <v>61</v>
      </c>
      <c r="J11" s="27" t="s">
        <v>62</v>
      </c>
    </row>
    <row r="12" spans="1:10" ht="13.5">
      <c r="A12" s="28" t="s">
        <v>63</v>
      </c>
      <c r="B12" s="29">
        <v>3005746</v>
      </c>
      <c r="C12" s="29">
        <v>2840245</v>
      </c>
      <c r="D12" s="29">
        <v>5845991</v>
      </c>
      <c r="E12" s="30"/>
      <c r="F12" s="30"/>
      <c r="G12" s="31">
        <f>E12+F12</f>
        <v>0</v>
      </c>
      <c r="H12" s="30"/>
      <c r="I12" s="30"/>
      <c r="J12" s="31">
        <f>H12+I12</f>
        <v>0</v>
      </c>
    </row>
    <row r="13" spans="1:10" ht="13.5">
      <c r="A13" s="28" t="s">
        <v>64</v>
      </c>
      <c r="B13" s="29">
        <v>3023603</v>
      </c>
      <c r="C13" s="29">
        <v>2778173</v>
      </c>
      <c r="D13" s="29">
        <v>5801776</v>
      </c>
      <c r="E13" s="30"/>
      <c r="F13" s="30"/>
      <c r="G13" s="31">
        <f>E13+F13</f>
        <v>0</v>
      </c>
      <c r="H13" s="30"/>
      <c r="I13" s="30"/>
      <c r="J13" s="31">
        <f>H13+I13</f>
        <v>0</v>
      </c>
    </row>
    <row r="14" spans="1:10" ht="13.5">
      <c r="A14" s="28" t="s">
        <v>65</v>
      </c>
      <c r="B14" s="29">
        <v>2689626</v>
      </c>
      <c r="C14" s="29">
        <v>2346411</v>
      </c>
      <c r="D14" s="29">
        <v>5036037</v>
      </c>
      <c r="E14" s="30"/>
      <c r="F14" s="30"/>
      <c r="G14" s="31">
        <f>E14+F14</f>
        <v>0</v>
      </c>
      <c r="H14" s="30"/>
      <c r="I14" s="30"/>
      <c r="J14" s="31">
        <f>H14+I14</f>
        <v>0</v>
      </c>
    </row>
    <row r="15" spans="1:10" ht="13.5">
      <c r="A15" s="28" t="s">
        <v>66</v>
      </c>
      <c r="B15" s="29">
        <v>2151401</v>
      </c>
      <c r="C15" s="29">
        <v>2024954</v>
      </c>
      <c r="D15" s="29">
        <v>4176355</v>
      </c>
      <c r="E15" s="30"/>
      <c r="F15" s="30"/>
      <c r="G15" s="31">
        <f>E15+F15</f>
        <v>0</v>
      </c>
      <c r="H15" s="30"/>
      <c r="I15" s="30"/>
      <c r="J15" s="31">
        <f>H15+I15</f>
        <v>0</v>
      </c>
    </row>
    <row r="16" spans="1:10" ht="13.5">
      <c r="A16" s="28" t="s">
        <v>67</v>
      </c>
      <c r="B16" s="29">
        <v>1740076</v>
      </c>
      <c r="C16" s="29">
        <v>1796936</v>
      </c>
      <c r="D16" s="29">
        <v>3537012</v>
      </c>
      <c r="E16" s="30"/>
      <c r="F16" s="30"/>
      <c r="G16" s="31">
        <f>E16+F16</f>
        <v>0</v>
      </c>
      <c r="H16" s="30"/>
      <c r="I16" s="30"/>
      <c r="J16" s="31">
        <f>H16+I16</f>
        <v>0</v>
      </c>
    </row>
    <row r="17" spans="1:10" ht="13.5">
      <c r="A17" s="28" t="s">
        <v>68</v>
      </c>
      <c r="B17" s="29">
        <v>1466418</v>
      </c>
      <c r="C17" s="29">
        <v>1648548</v>
      </c>
      <c r="D17" s="29">
        <v>3114966</v>
      </c>
      <c r="E17" s="30"/>
      <c r="F17" s="30"/>
      <c r="G17" s="31">
        <f>E17+F17</f>
        <v>0</v>
      </c>
      <c r="H17" s="30"/>
      <c r="I17" s="30"/>
      <c r="J17" s="31">
        <f>H17+I17</f>
        <v>0</v>
      </c>
    </row>
    <row r="18" spans="1:10" ht="13.5">
      <c r="A18" s="28" t="s">
        <v>69</v>
      </c>
      <c r="B18" s="29">
        <v>1207987</v>
      </c>
      <c r="C18" s="29">
        <v>1295976</v>
      </c>
      <c r="D18" s="29">
        <v>2503963</v>
      </c>
      <c r="E18" s="30"/>
      <c r="F18" s="30"/>
      <c r="G18" s="31">
        <f>E18+F18</f>
        <v>0</v>
      </c>
      <c r="H18" s="30"/>
      <c r="I18" s="30"/>
      <c r="J18" s="31">
        <f>H18+I18</f>
        <v>0</v>
      </c>
    </row>
    <row r="19" spans="1:10" ht="13.5">
      <c r="A19" s="28" t="s">
        <v>70</v>
      </c>
      <c r="B19" s="29">
        <v>1134069</v>
      </c>
      <c r="C19" s="29">
        <v>1180296</v>
      </c>
      <c r="D19" s="29">
        <v>2314365</v>
      </c>
      <c r="E19" s="30"/>
      <c r="F19" s="30"/>
      <c r="G19" s="31">
        <f>E19+F19</f>
        <v>0</v>
      </c>
      <c r="H19" s="30"/>
      <c r="I19" s="30"/>
      <c r="J19" s="31">
        <f>H19+I19</f>
        <v>0</v>
      </c>
    </row>
    <row r="20" spans="1:10" ht="13.5">
      <c r="A20" s="28" t="s">
        <v>71</v>
      </c>
      <c r="B20" s="29">
        <v>905533</v>
      </c>
      <c r="C20" s="29">
        <v>868298</v>
      </c>
      <c r="D20" s="29">
        <v>1773831</v>
      </c>
      <c r="E20" s="30"/>
      <c r="F20" s="30"/>
      <c r="G20" s="31">
        <f>E20+F20</f>
        <v>0</v>
      </c>
      <c r="H20" s="30"/>
      <c r="I20" s="30"/>
      <c r="J20" s="31">
        <f>H20+I20</f>
        <v>0</v>
      </c>
    </row>
    <row r="21" spans="1:10" ht="13.5">
      <c r="A21" s="28" t="s">
        <v>72</v>
      </c>
      <c r="B21" s="29">
        <v>689233</v>
      </c>
      <c r="C21" s="29">
        <v>614447</v>
      </c>
      <c r="D21" s="29">
        <v>1303680</v>
      </c>
      <c r="E21" s="30"/>
      <c r="F21" s="30"/>
      <c r="G21" s="31">
        <f>E21+F21</f>
        <v>0</v>
      </c>
      <c r="H21" s="30"/>
      <c r="I21" s="30"/>
      <c r="J21" s="31">
        <f>H21+I21</f>
        <v>0</v>
      </c>
    </row>
    <row r="22" spans="1:10" ht="13.5">
      <c r="A22" s="28" t="s">
        <v>73</v>
      </c>
      <c r="B22" s="29">
        <v>581191</v>
      </c>
      <c r="C22" s="29">
        <v>513515</v>
      </c>
      <c r="D22" s="29">
        <v>1094706</v>
      </c>
      <c r="E22" s="30"/>
      <c r="F22" s="30"/>
      <c r="G22" s="31">
        <f>E22+F22</f>
        <v>0</v>
      </c>
      <c r="H22" s="30"/>
      <c r="I22" s="30"/>
      <c r="J22" s="31">
        <f>H22+I22</f>
        <v>0</v>
      </c>
    </row>
    <row r="23" spans="1:10" ht="13.5">
      <c r="A23" s="28" t="s">
        <v>74</v>
      </c>
      <c r="B23" s="29">
        <v>350041</v>
      </c>
      <c r="C23" s="29">
        <v>285760</v>
      </c>
      <c r="D23" s="29">
        <v>635801</v>
      </c>
      <c r="E23" s="30"/>
      <c r="F23" s="30"/>
      <c r="G23" s="31">
        <f>E23+F23</f>
        <v>0</v>
      </c>
      <c r="H23" s="30"/>
      <c r="I23" s="30"/>
      <c r="J23" s="31">
        <f>H23+I23</f>
        <v>0</v>
      </c>
    </row>
    <row r="24" spans="1:10" ht="13.5">
      <c r="A24" s="28" t="s">
        <v>75</v>
      </c>
      <c r="B24" s="29">
        <v>380847</v>
      </c>
      <c r="C24" s="29">
        <v>310256</v>
      </c>
      <c r="D24" s="29">
        <v>691103</v>
      </c>
      <c r="E24" s="30"/>
      <c r="F24" s="30"/>
      <c r="G24" s="31">
        <f>E24+F24</f>
        <v>0</v>
      </c>
      <c r="H24" s="30"/>
      <c r="I24" s="30"/>
      <c r="J24" s="31">
        <f>H24+I24</f>
        <v>0</v>
      </c>
    </row>
    <row r="25" spans="1:10" ht="13.5">
      <c r="A25" s="28" t="s">
        <v>76</v>
      </c>
      <c r="B25" s="29">
        <v>748206</v>
      </c>
      <c r="C25" s="29">
        <v>576698</v>
      </c>
      <c r="D25" s="29">
        <v>1324904</v>
      </c>
      <c r="E25" s="30"/>
      <c r="F25" s="30"/>
      <c r="G25" s="31">
        <f>E25+F25</f>
        <v>0</v>
      </c>
      <c r="H25" s="30"/>
      <c r="I25" s="30"/>
      <c r="J25" s="31">
        <f>H25+I25</f>
        <v>0</v>
      </c>
    </row>
    <row r="26" spans="1:10" ht="13.5">
      <c r="A26" s="28" t="s">
        <v>62</v>
      </c>
      <c r="B26" s="31">
        <f>SUM(B12:B25)</f>
        <v>20073977</v>
      </c>
      <c r="C26" s="31">
        <f>SUM(C12:C25)</f>
        <v>19080513</v>
      </c>
      <c r="D26" s="29">
        <v>39154490</v>
      </c>
      <c r="E26" s="31">
        <f>SUM(E12:E25)</f>
        <v>0</v>
      </c>
      <c r="F26" s="31">
        <f>SUM(F12:F25)</f>
        <v>0</v>
      </c>
      <c r="G26" s="31">
        <f>E26+F26</f>
        <v>0</v>
      </c>
      <c r="H26" s="31">
        <f>SUM(H12:H25)</f>
        <v>0</v>
      </c>
      <c r="I26" s="31">
        <f>SUM(I12:I25)</f>
        <v>0</v>
      </c>
      <c r="J26" s="31">
        <f>H26+I26</f>
        <v>0</v>
      </c>
    </row>
    <row r="27" spans="1:10" ht="13.5">
      <c r="A27" s="32" t="s">
        <v>77</v>
      </c>
      <c r="B27" s="33"/>
      <c r="C27" s="34">
        <f>SUM(C15:C20)</f>
        <v>8815008</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3.5">
      <c r="A30" s="40"/>
    </row>
    <row r="31" spans="1:3" s="14" customFormat="1" ht="13.5">
      <c r="A31" s="21" t="s">
        <v>82</v>
      </c>
      <c r="B31" s="19"/>
      <c r="C31" s="19"/>
    </row>
    <row r="32" spans="1:4" s="14" customFormat="1" ht="13.5">
      <c r="A32" s="27" t="s">
        <v>83</v>
      </c>
      <c r="B32" s="27" t="s">
        <v>84</v>
      </c>
      <c r="C32" s="27" t="s">
        <v>85</v>
      </c>
      <c r="D32" s="19"/>
    </row>
    <row r="33" spans="1:4" s="14" customFormat="1" ht="13.5">
      <c r="A33" s="28"/>
      <c r="B33" s="41"/>
      <c r="C33" s="41"/>
      <c r="D33" s="19"/>
    </row>
    <row r="34" spans="1:4" s="14" customFormat="1" ht="13.5">
      <c r="A34" s="28"/>
      <c r="B34" s="41"/>
      <c r="C34" s="41"/>
      <c r="D34" s="19"/>
    </row>
    <row r="35" spans="1:4" ht="13.5">
      <c r="A35" s="28"/>
      <c r="B35" s="41"/>
      <c r="C35" s="41"/>
      <c r="D35" s="19"/>
    </row>
    <row r="36" spans="1:4" ht="13.5">
      <c r="A36" s="28"/>
      <c r="B36" s="41"/>
      <c r="C36" s="41"/>
      <c r="D36" s="19"/>
    </row>
    <row r="37" ht="13.5">
      <c r="A37" s="40"/>
    </row>
    <row r="38" spans="1:7" ht="24.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t="s">
        <v>97</v>
      </c>
      <c r="C41" s="45" t="s">
        <v>92</v>
      </c>
      <c r="D41" s="46"/>
      <c r="E41" s="47"/>
      <c r="F41" s="46"/>
      <c r="G41" s="47"/>
    </row>
    <row r="42" spans="1:7" s="48" customFormat="1" ht="12.75" customHeight="1">
      <c r="A42" s="28" t="s">
        <v>98</v>
      </c>
      <c r="B42" s="44">
        <v>18</v>
      </c>
      <c r="C42" s="45" t="s">
        <v>92</v>
      </c>
      <c r="D42" s="46"/>
      <c r="E42" s="47"/>
      <c r="F42" s="46"/>
      <c r="G42" s="47"/>
    </row>
    <row r="43" spans="1:7" s="48" customFormat="1" ht="12.75" customHeight="1">
      <c r="A43" s="43" t="s">
        <v>99</v>
      </c>
      <c r="B43" s="44">
        <v>21.1</v>
      </c>
      <c r="C43" s="45" t="s">
        <v>92</v>
      </c>
      <c r="D43" s="46"/>
      <c r="E43" s="47"/>
      <c r="F43" s="46"/>
      <c r="G43" s="47"/>
    </row>
    <row r="44" spans="1:7" s="48" customFormat="1" ht="12.75" customHeight="1">
      <c r="A44" s="43" t="s">
        <v>100</v>
      </c>
      <c r="B44" s="44"/>
      <c r="C44" s="45"/>
      <c r="D44" s="47"/>
      <c r="E44" s="47"/>
      <c r="F44" s="47"/>
      <c r="G44" s="47"/>
    </row>
    <row r="45" spans="1:7" s="48" customFormat="1" ht="12.75" customHeight="1">
      <c r="A45" s="43" t="s">
        <v>101</v>
      </c>
      <c r="B45" s="44" t="s">
        <v>91</v>
      </c>
      <c r="C45" s="45" t="s">
        <v>92</v>
      </c>
      <c r="D45" s="46"/>
      <c r="E45" s="47"/>
      <c r="F45" s="46"/>
      <c r="G45" s="47"/>
    </row>
    <row r="46" spans="1:7" s="48" customFormat="1" ht="12.75" customHeight="1">
      <c r="A46" s="43" t="s">
        <v>102</v>
      </c>
      <c r="B46" s="44"/>
      <c r="C46" s="45"/>
      <c r="D46" s="47"/>
      <c r="E46" s="47"/>
      <c r="F46" s="47"/>
      <c r="G46" s="47"/>
    </row>
    <row r="47" spans="1:6" s="48" customFormat="1" ht="13.5">
      <c r="A47" s="19"/>
      <c r="B47" s="50"/>
      <c r="C47" s="51"/>
      <c r="D47" s="51"/>
      <c r="E47" s="51"/>
      <c r="F47" s="52"/>
    </row>
    <row r="48" spans="1:7" s="48" customFormat="1" ht="24.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97</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110</v>
      </c>
      <c r="C52" s="45" t="s">
        <v>92</v>
      </c>
      <c r="D52" s="46"/>
      <c r="E52" s="47"/>
      <c r="F52" s="46"/>
      <c r="G52" s="47"/>
    </row>
    <row r="53" spans="1:7" s="48" customFormat="1" ht="12.75" customHeight="1">
      <c r="A53" s="43" t="s">
        <v>111</v>
      </c>
      <c r="B53" s="44"/>
      <c r="C53" s="45"/>
      <c r="D53" s="46"/>
      <c r="E53" s="47"/>
      <c r="F53" s="46"/>
      <c r="G53" s="47"/>
    </row>
    <row r="54" spans="1:7" s="48" customFormat="1" ht="12.75" customHeight="1">
      <c r="A54" s="37" t="s">
        <v>112</v>
      </c>
      <c r="B54" s="44" t="s">
        <v>91</v>
      </c>
      <c r="C54" s="45" t="s">
        <v>92</v>
      </c>
      <c r="D54" s="46"/>
      <c r="E54" s="47"/>
      <c r="F54" s="46"/>
      <c r="G54" s="47"/>
    </row>
    <row r="55" spans="1:7" s="58" customFormat="1" ht="12.75" customHeight="1">
      <c r="A55" s="53" t="s">
        <v>113</v>
      </c>
      <c r="B55" s="54"/>
      <c r="C55" s="55"/>
      <c r="D55" s="56"/>
      <c r="E55" s="57"/>
      <c r="F55" s="46"/>
      <c r="G55" s="47"/>
    </row>
    <row r="56" spans="1:7" s="58" customFormat="1" ht="12.75" customHeight="1">
      <c r="A56" s="53" t="s">
        <v>114</v>
      </c>
      <c r="B56" s="54" t="s">
        <v>97</v>
      </c>
      <c r="C56" s="55" t="s">
        <v>92</v>
      </c>
      <c r="D56" s="56"/>
      <c r="E56" s="57"/>
      <c r="F56" s="46"/>
      <c r="G56" s="47"/>
    </row>
    <row r="57" spans="1:7" s="48" customFormat="1" ht="24.75">
      <c r="A57" s="27" t="s">
        <v>115</v>
      </c>
      <c r="B57" s="42" t="s">
        <v>87</v>
      </c>
      <c r="C57" s="42" t="s">
        <v>80</v>
      </c>
      <c r="D57" s="42" t="s">
        <v>88</v>
      </c>
      <c r="E57" s="42" t="s">
        <v>80</v>
      </c>
      <c r="F57" s="42" t="s">
        <v>89</v>
      </c>
      <c r="G57" s="42" t="s">
        <v>80</v>
      </c>
    </row>
    <row r="58" spans="1:7" s="58" customFormat="1" ht="12.75" customHeight="1">
      <c r="A58" s="53" t="s">
        <v>116</v>
      </c>
      <c r="B58" s="44"/>
      <c r="C58" s="45"/>
      <c r="D58" s="46"/>
      <c r="E58" s="57"/>
      <c r="F58" s="46"/>
      <c r="G58" s="47"/>
    </row>
    <row r="59" spans="1:7" s="58" customFormat="1" ht="12.75" customHeight="1">
      <c r="A59" s="53" t="s">
        <v>117</v>
      </c>
      <c r="B59" s="44"/>
      <c r="C59" s="45"/>
      <c r="D59" s="46"/>
      <c r="E59" s="57"/>
      <c r="F59" s="46"/>
      <c r="G59" s="47"/>
    </row>
    <row r="60" spans="1:7" s="14" customFormat="1" ht="25.5" customHeight="1">
      <c r="A60" s="40"/>
      <c r="B60" s="59"/>
      <c r="C60" s="59"/>
      <c r="D60" s="59"/>
      <c r="E60" s="59"/>
      <c r="F60" s="60"/>
      <c r="G60" s="60"/>
    </row>
    <row r="61" spans="1:7" s="14" customFormat="1" ht="24.75">
      <c r="A61" s="27" t="s">
        <v>118</v>
      </c>
      <c r="B61" s="61" t="s">
        <v>87</v>
      </c>
      <c r="C61" s="61" t="s">
        <v>80</v>
      </c>
      <c r="D61" s="42" t="s">
        <v>88</v>
      </c>
      <c r="E61" s="42" t="s">
        <v>80</v>
      </c>
      <c r="F61" s="42" t="s">
        <v>89</v>
      </c>
      <c r="G61" s="42" t="s">
        <v>80</v>
      </c>
    </row>
    <row r="62" spans="1:256" s="14" customFormat="1" ht="13.5">
      <c r="A62" s="62" t="s">
        <v>119</v>
      </c>
      <c r="B62" s="44" t="s">
        <v>97</v>
      </c>
      <c r="C62" s="45" t="s">
        <v>92</v>
      </c>
      <c r="D62" s="46"/>
      <c r="E62" s="47"/>
      <c r="F62" s="46"/>
      <c r="G62" s="47"/>
      <c r="H62" s="63"/>
      <c r="I62" s="63"/>
      <c r="J62" s="63"/>
      <c r="K62" s="63"/>
      <c r="L62" s="63"/>
      <c r="M62" s="63"/>
      <c r="IS62" s="63"/>
      <c r="IT62" s="63"/>
      <c r="IU62" s="63"/>
      <c r="IV62" s="63"/>
    </row>
    <row r="63" spans="1:7" s="14" customFormat="1" ht="13.5">
      <c r="A63" s="53" t="s">
        <v>120</v>
      </c>
      <c r="B63" s="44"/>
      <c r="C63" s="45"/>
      <c r="D63" s="46"/>
      <c r="E63" s="47"/>
      <c r="F63" s="46"/>
      <c r="G63" s="47"/>
    </row>
    <row r="64" spans="1:7" s="14" customFormat="1" ht="13.5">
      <c r="A64" s="43" t="s">
        <v>121</v>
      </c>
      <c r="B64" s="44" t="s">
        <v>122</v>
      </c>
      <c r="C64" s="45" t="s">
        <v>123</v>
      </c>
      <c r="D64" s="46"/>
      <c r="E64" s="47"/>
      <c r="F64" s="46"/>
      <c r="G64" s="47"/>
    </row>
    <row r="65" spans="1:256" s="63" customFormat="1" ht="13.5">
      <c r="A65" s="43" t="s">
        <v>124</v>
      </c>
      <c r="B65" s="44"/>
      <c r="C65" s="45"/>
      <c r="D65" s="46"/>
      <c r="E65" s="47"/>
      <c r="F65" s="46"/>
      <c r="G65" s="47"/>
      <c r="H65" s="14"/>
      <c r="I65" s="14"/>
      <c r="J65" s="14"/>
      <c r="K65" s="14"/>
      <c r="L65" s="14"/>
      <c r="M65" s="14"/>
      <c r="IS65" s="14"/>
      <c r="IT65" s="14"/>
      <c r="IU65" s="14"/>
      <c r="IV65" s="14"/>
    </row>
    <row r="66" spans="1:7" ht="13.5">
      <c r="A66" s="21"/>
      <c r="B66" s="19"/>
      <c r="C66" s="19"/>
      <c r="F66" s="64"/>
      <c r="G66" s="64"/>
    </row>
    <row r="67" spans="1:7" ht="13.5">
      <c r="A67" s="14" t="s">
        <v>125</v>
      </c>
      <c r="F67" s="51"/>
      <c r="G67" s="51"/>
    </row>
    <row r="68" spans="1:7" ht="13.5">
      <c r="A68" s="14" t="s">
        <v>126</v>
      </c>
      <c r="F68" s="65"/>
      <c r="G68" s="65"/>
    </row>
    <row r="69" spans="1:7" ht="13.5">
      <c r="A69" s="14" t="s">
        <v>127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369</v>
      </c>
    </row>
    <row r="5" spans="1:2" ht="12.75">
      <c r="A5" s="62" t="s">
        <v>370</v>
      </c>
      <c r="B5" s="229"/>
    </row>
    <row r="6" spans="1:2" ht="12.75">
      <c r="A6" s="230" t="s">
        <v>371</v>
      </c>
      <c r="B6" s="230"/>
    </row>
    <row r="7" spans="1:3" ht="12.75">
      <c r="A7" s="231" t="s">
        <v>372</v>
      </c>
      <c r="B7" s="231"/>
      <c r="C7" s="232" t="s">
        <v>265</v>
      </c>
    </row>
    <row r="8" spans="1:3" ht="24.75" customHeight="1">
      <c r="A8" s="231" t="s">
        <v>373</v>
      </c>
      <c r="B8" s="231"/>
      <c r="C8" s="233" t="s">
        <v>265</v>
      </c>
    </row>
    <row r="9" spans="1:3" ht="12.75">
      <c r="A9" s="231" t="s">
        <v>374</v>
      </c>
      <c r="B9" s="231"/>
      <c r="C9" s="234" t="s">
        <v>265</v>
      </c>
    </row>
    <row r="10" spans="1:2" ht="12.75">
      <c r="A10" s="230" t="s">
        <v>375</v>
      </c>
      <c r="B10" s="230"/>
    </row>
    <row r="11" spans="1:2" ht="24.75">
      <c r="A11" s="62" t="s">
        <v>376</v>
      </c>
      <c r="B11" s="235">
        <f>B7*B8*B9</f>
        <v>0</v>
      </c>
    </row>
    <row r="12" spans="1:2" ht="24.75">
      <c r="A12" s="62" t="s">
        <v>377</v>
      </c>
      <c r="B12" s="235">
        <f>B5-(B11*B5)</f>
        <v>0</v>
      </c>
    </row>
    <row r="13" spans="1:3" ht="13.5">
      <c r="A13" s="66"/>
      <c r="B13" s="66"/>
      <c r="C13" s="66"/>
    </row>
    <row r="14" spans="1:3" ht="13.5">
      <c r="A14" s="1" t="s">
        <v>125</v>
      </c>
      <c r="B14" s="66"/>
      <c r="C14" s="66"/>
    </row>
    <row r="15" spans="1:3" ht="13.5">
      <c r="A15" s="1" t="s">
        <v>378</v>
      </c>
      <c r="B15" s="66"/>
      <c r="C15" s="66"/>
    </row>
    <row r="16" spans="1:3" ht="13.5">
      <c r="A16" s="1" t="s">
        <v>379</v>
      </c>
      <c r="B16" s="66"/>
      <c r="C16" s="66"/>
    </row>
    <row r="17" spans="1:3" ht="36.75" customHeight="1">
      <c r="A17" s="236" t="s">
        <v>380</v>
      </c>
      <c r="B17" s="236"/>
      <c r="C17" s="236"/>
    </row>
    <row r="18" spans="1:3" ht="13.5">
      <c r="A18" s="66"/>
      <c r="B18" s="66"/>
      <c r="C18" s="66"/>
    </row>
    <row r="19" spans="1:3" ht="24.75" customHeight="1">
      <c r="A19" s="237" t="s">
        <v>381</v>
      </c>
      <c r="B19" s="237"/>
      <c r="C19" s="237"/>
    </row>
    <row r="20" spans="1:3" ht="24.75" customHeight="1">
      <c r="A20" s="237" t="s">
        <v>382</v>
      </c>
      <c r="B20" s="237"/>
      <c r="C20" s="23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3.5">
      <c r="A1" s="81" t="s">
        <v>1</v>
      </c>
      <c r="B1" s="82"/>
      <c r="C1" s="82"/>
      <c r="D1" s="82"/>
      <c r="E1" s="82"/>
    </row>
    <row r="2" spans="1:5" ht="13.5">
      <c r="A2" s="81" t="s">
        <v>2</v>
      </c>
      <c r="B2" s="82"/>
      <c r="C2" s="82"/>
      <c r="D2" s="82"/>
      <c r="E2" s="82"/>
    </row>
    <row r="3" spans="1:5" ht="13.5">
      <c r="A3" s="82" t="s">
        <v>383</v>
      </c>
      <c r="B3" s="82"/>
      <c r="C3" s="82"/>
      <c r="D3" s="82"/>
      <c r="E3" s="82"/>
    </row>
    <row r="5" spans="1:5" ht="13.5">
      <c r="A5" s="238" t="s">
        <v>384</v>
      </c>
      <c r="B5" s="239"/>
      <c r="C5" s="239"/>
      <c r="D5" s="239"/>
      <c r="E5" s="239"/>
    </row>
    <row r="6" spans="1:5" ht="13.5" customHeight="1">
      <c r="A6" s="240"/>
      <c r="B6" s="241" t="s">
        <v>58</v>
      </c>
      <c r="C6" s="241"/>
      <c r="D6" s="241"/>
      <c r="E6" s="242" t="s">
        <v>252</v>
      </c>
    </row>
    <row r="7" spans="1:5" ht="27.75" customHeight="1">
      <c r="A7" s="243" t="s">
        <v>281</v>
      </c>
      <c r="B7" s="244" t="s">
        <v>385</v>
      </c>
      <c r="C7" s="244" t="s">
        <v>386</v>
      </c>
      <c r="D7" s="244" t="s">
        <v>387</v>
      </c>
      <c r="E7" s="245"/>
    </row>
    <row r="8" spans="1:5" ht="12.75" customHeight="1">
      <c r="A8" s="244" t="s">
        <v>388</v>
      </c>
      <c r="B8" s="246">
        <f>'CHT-E2.4'!E6</f>
        <v>0</v>
      </c>
      <c r="C8" s="247">
        <f>'CHT-E2.4'!E7</f>
        <v>0</v>
      </c>
      <c r="D8" s="248">
        <f>'CHT-E2.4'!F7</f>
        <v>0</v>
      </c>
      <c r="E8" s="249" t="s">
        <v>389</v>
      </c>
    </row>
    <row r="9" spans="1:5" ht="12.75" customHeight="1">
      <c r="A9" s="244" t="s">
        <v>390</v>
      </c>
      <c r="B9" s="247">
        <f>'CHT-E2.4'!E8</f>
        <v>0</v>
      </c>
      <c r="C9" s="247">
        <f>'CHT-E2.4'!E9</f>
        <v>0</v>
      </c>
      <c r="D9" s="248">
        <f>'CHT-E2.4'!F9</f>
        <v>0</v>
      </c>
      <c r="E9" s="250" t="s">
        <v>389</v>
      </c>
    </row>
    <row r="10" spans="1:5" ht="12.75" customHeight="1">
      <c r="A10" s="244" t="s">
        <v>391</v>
      </c>
      <c r="B10" s="246">
        <f>'CHT-E2.4'!E6+'CHT-E2.4'!E8</f>
        <v>0</v>
      </c>
      <c r="C10" s="247">
        <f>('CHT-E2.4'!E7+'CHT-E2.4'!E9)</f>
        <v>0</v>
      </c>
      <c r="D10" s="251"/>
      <c r="E10" s="250" t="s">
        <v>389</v>
      </c>
    </row>
    <row r="11" spans="1:5" ht="12.75" customHeight="1">
      <c r="A11" s="244" t="s">
        <v>392</v>
      </c>
      <c r="B11" s="247">
        <f>'CHT-E1.1'!E19</f>
        <v>0</v>
      </c>
      <c r="C11" s="247">
        <f>'CHT-E1.1'!E11</f>
        <v>0</v>
      </c>
      <c r="D11" s="248">
        <f>'CHT-E1.1'!F11</f>
        <v>0</v>
      </c>
      <c r="E11" s="252" t="s">
        <v>393</v>
      </c>
    </row>
    <row r="12" spans="1:5" ht="13.5">
      <c r="A12" s="253"/>
      <c r="B12" s="253"/>
      <c r="C12" s="253"/>
      <c r="D12" s="253"/>
      <c r="E12" s="253"/>
    </row>
    <row r="13" spans="1:5" ht="13.5">
      <c r="A13" s="238" t="s">
        <v>394</v>
      </c>
      <c r="B13" s="239"/>
      <c r="C13" s="239"/>
      <c r="D13" s="239"/>
      <c r="E13" s="239"/>
    </row>
    <row r="14" spans="1:5" ht="13.5" customHeight="1">
      <c r="A14" s="240"/>
      <c r="B14" s="241" t="s">
        <v>58</v>
      </c>
      <c r="C14" s="241"/>
      <c r="D14" s="241"/>
      <c r="E14" s="242" t="s">
        <v>252</v>
      </c>
    </row>
    <row r="15" spans="1:5" ht="27" customHeight="1">
      <c r="A15" s="243" t="s">
        <v>281</v>
      </c>
      <c r="B15" s="244" t="s">
        <v>385</v>
      </c>
      <c r="C15" s="244" t="s">
        <v>395</v>
      </c>
      <c r="D15" s="244" t="s">
        <v>396</v>
      </c>
      <c r="E15" s="245"/>
    </row>
    <row r="16" spans="1:5" ht="12.75" customHeight="1">
      <c r="A16" s="244" t="s">
        <v>397</v>
      </c>
      <c r="B16" s="246">
        <f>'CHT-E3.4'!E7</f>
        <v>0</v>
      </c>
      <c r="C16" s="243"/>
      <c r="D16" s="243"/>
      <c r="E16" s="249" t="s">
        <v>398</v>
      </c>
    </row>
    <row r="17" spans="1:5" ht="12.75" customHeight="1">
      <c r="A17" s="244" t="s">
        <v>399</v>
      </c>
      <c r="B17" s="246">
        <f>'CHT-E3.4'!E9</f>
        <v>0</v>
      </c>
      <c r="C17" s="246">
        <f>'CHT-E3.4'!E10</f>
        <v>0</v>
      </c>
      <c r="D17" s="248">
        <f>'CHT-E3.4'!F10</f>
        <v>0</v>
      </c>
      <c r="E17" s="250" t="s">
        <v>398</v>
      </c>
    </row>
    <row r="18" spans="1:5" ht="12.75" customHeight="1">
      <c r="A18" s="244" t="s">
        <v>400</v>
      </c>
      <c r="B18" s="246">
        <f>'CHT-E3.4'!E11</f>
        <v>0</v>
      </c>
      <c r="C18" s="246">
        <f>'CHT-E3.4'!E12</f>
        <v>0</v>
      </c>
      <c r="D18" s="248">
        <f>'CHT-E3.4'!F12</f>
        <v>0</v>
      </c>
      <c r="E18" s="250" t="s">
        <v>398</v>
      </c>
    </row>
    <row r="19" spans="1:5" ht="12.75" customHeight="1">
      <c r="A19" s="244" t="s">
        <v>401</v>
      </c>
      <c r="B19" s="246">
        <f>'CHT-E3.4'!E13</f>
        <v>0</v>
      </c>
      <c r="C19" s="246">
        <f>'CHT-E3.4'!E14</f>
        <v>0</v>
      </c>
      <c r="D19" s="248">
        <f>'CHT-E3.4'!F14</f>
        <v>0</v>
      </c>
      <c r="E19" s="250" t="s">
        <v>398</v>
      </c>
    </row>
    <row r="20" spans="1:5" ht="12.75" customHeight="1">
      <c r="A20" s="244" t="s">
        <v>343</v>
      </c>
      <c r="B20" s="246">
        <f>'CHT-E3.4'!E15</f>
        <v>0</v>
      </c>
      <c r="C20" s="243"/>
      <c r="D20" s="248">
        <f>'CHT-E3.4'!F15</f>
        <v>0</v>
      </c>
      <c r="E20" s="252" t="s">
        <v>398</v>
      </c>
    </row>
    <row r="22" ht="13.5">
      <c r="A22" s="254" t="s">
        <v>280</v>
      </c>
    </row>
    <row r="23" ht="13.5">
      <c r="A23" s="23" t="s">
        <v>125</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3.5">
      <c r="A1" s="81" t="s">
        <v>1</v>
      </c>
    </row>
    <row r="2" ht="13.5">
      <c r="A2" s="81" t="s">
        <v>2</v>
      </c>
    </row>
    <row r="3" ht="13.5">
      <c r="A3" s="82" t="s">
        <v>402</v>
      </c>
    </row>
    <row r="5" spans="1:4" ht="24.75" customHeight="1">
      <c r="A5" s="255" t="s">
        <v>403</v>
      </c>
      <c r="B5" s="256" t="s">
        <v>404</v>
      </c>
      <c r="C5" s="256"/>
      <c r="D5" s="76"/>
    </row>
    <row r="6" spans="1:4" ht="13.5">
      <c r="A6" s="257" t="s">
        <v>281</v>
      </c>
      <c r="B6" s="257" t="s">
        <v>385</v>
      </c>
      <c r="C6" s="257" t="s">
        <v>405</v>
      </c>
      <c r="D6" s="76"/>
    </row>
    <row r="7" spans="1:4" ht="13.5">
      <c r="A7" s="257" t="s">
        <v>406</v>
      </c>
      <c r="B7" s="258"/>
      <c r="C7" s="258"/>
      <c r="D7" s="76"/>
    </row>
    <row r="8" spans="1:4" ht="13.5">
      <c r="A8" s="257" t="s">
        <v>407</v>
      </c>
      <c r="B8" s="258"/>
      <c r="C8" s="258"/>
      <c r="D8" s="76"/>
    </row>
    <row r="9" spans="1:4" ht="13.5">
      <c r="A9" s="259"/>
      <c r="B9" s="259"/>
      <c r="C9" s="259"/>
      <c r="D9" s="259"/>
    </row>
    <row r="10" spans="1:4" ht="13.5">
      <c r="A10" s="260" t="s">
        <v>408</v>
      </c>
      <c r="B10" s="260" t="s">
        <v>409</v>
      </c>
      <c r="C10" s="261"/>
      <c r="D10" s="261"/>
    </row>
    <row r="11" spans="1:4" ht="13.5">
      <c r="A11" s="262" t="s">
        <v>410</v>
      </c>
      <c r="B11" s="262" t="s">
        <v>411</v>
      </c>
      <c r="C11" s="262" t="s">
        <v>412</v>
      </c>
      <c r="D11" s="262" t="s">
        <v>413</v>
      </c>
    </row>
    <row r="12" spans="1:4" ht="13.5">
      <c r="A12" s="262" t="s">
        <v>414</v>
      </c>
      <c r="B12" s="262"/>
      <c r="C12" s="262"/>
      <c r="D12" s="262"/>
    </row>
    <row r="13" spans="1:4" ht="13.5">
      <c r="A13" s="262" t="s">
        <v>415</v>
      </c>
      <c r="B13" s="262"/>
      <c r="C13" s="262"/>
      <c r="D13" s="262"/>
    </row>
    <row r="14" spans="1:4" ht="12.75" customHeight="1">
      <c r="A14" s="263" t="s">
        <v>416</v>
      </c>
      <c r="B14" s="262"/>
      <c r="C14" s="262"/>
      <c r="D14" s="262"/>
    </row>
    <row r="15" spans="1:4" ht="13.5">
      <c r="A15" s="262" t="s">
        <v>417</v>
      </c>
      <c r="B15" s="262"/>
      <c r="C15" s="262"/>
      <c r="D15" s="262"/>
    </row>
    <row r="16" spans="1:4" ht="13.5">
      <c r="A16" s="259"/>
      <c r="B16" s="259"/>
      <c r="C16" s="259"/>
      <c r="D16" s="259"/>
    </row>
    <row r="17" spans="1:4" ht="13.5">
      <c r="A17" s="260" t="s">
        <v>418</v>
      </c>
      <c r="B17" s="260" t="s">
        <v>419</v>
      </c>
      <c r="C17" s="261"/>
      <c r="D17" s="261"/>
    </row>
    <row r="18" spans="1:4" ht="13.5">
      <c r="A18" s="262" t="s">
        <v>410</v>
      </c>
      <c r="B18" s="262" t="s">
        <v>411</v>
      </c>
      <c r="C18" s="262" t="s">
        <v>412</v>
      </c>
      <c r="D18" s="262" t="s">
        <v>413</v>
      </c>
    </row>
    <row r="19" spans="1:4" ht="13.5">
      <c r="A19" s="262" t="s">
        <v>414</v>
      </c>
      <c r="B19" s="262"/>
      <c r="C19" s="262"/>
      <c r="D19" s="262"/>
    </row>
    <row r="20" spans="1:4" ht="13.5">
      <c r="A20" s="262" t="s">
        <v>415</v>
      </c>
      <c r="B20" s="262"/>
      <c r="C20" s="262"/>
      <c r="D20" s="262"/>
    </row>
    <row r="21" spans="1:4" ht="12.75" customHeight="1">
      <c r="A21" s="263" t="s">
        <v>416</v>
      </c>
      <c r="B21" s="262"/>
      <c r="C21" s="262"/>
      <c r="D21" s="262"/>
    </row>
    <row r="22" spans="1:4" ht="13.5">
      <c r="A22" s="262" t="s">
        <v>417</v>
      </c>
      <c r="B22" s="262"/>
      <c r="C22" s="262"/>
      <c r="D22" s="262"/>
    </row>
    <row r="23" spans="1:4" ht="13.5">
      <c r="A23" s="259"/>
      <c r="B23" s="259"/>
      <c r="C23" s="259"/>
      <c r="D23" s="259"/>
    </row>
    <row r="24" spans="1:4" ht="13.5">
      <c r="A24" s="260" t="s">
        <v>420</v>
      </c>
      <c r="B24" s="260" t="s">
        <v>421</v>
      </c>
      <c r="C24" s="261"/>
      <c r="D24" s="261"/>
    </row>
    <row r="25" spans="1:4" ht="13.5">
      <c r="A25" s="262" t="s">
        <v>410</v>
      </c>
      <c r="B25" s="262" t="s">
        <v>411</v>
      </c>
      <c r="C25" s="262" t="s">
        <v>422</v>
      </c>
      <c r="D25" s="262" t="s">
        <v>423</v>
      </c>
    </row>
    <row r="26" spans="1:4" ht="13.5">
      <c r="A26" s="262" t="s">
        <v>424</v>
      </c>
      <c r="B26" s="262"/>
      <c r="C26" s="262"/>
      <c r="D26" s="262"/>
    </row>
    <row r="27" spans="1:4" ht="13.5">
      <c r="A27" s="262" t="s">
        <v>425</v>
      </c>
      <c r="B27" s="262"/>
      <c r="C27" s="262"/>
      <c r="D27" s="262"/>
    </row>
    <row r="28" spans="1:4" ht="12.75" customHeight="1">
      <c r="A28" s="263" t="s">
        <v>426</v>
      </c>
      <c r="B28" s="262"/>
      <c r="C28" s="262"/>
      <c r="D28" s="262"/>
    </row>
    <row r="29" spans="1:4" ht="13.5">
      <c r="A29" s="262" t="s">
        <v>417</v>
      </c>
      <c r="B29" s="262"/>
      <c r="C29" s="262"/>
      <c r="D29" s="262"/>
    </row>
    <row r="30" spans="1:4" ht="13.5">
      <c r="A30" s="259"/>
      <c r="B30" s="259"/>
      <c r="C30" s="259"/>
      <c r="D30" s="259"/>
    </row>
    <row r="31" spans="1:4" ht="13.5">
      <c r="A31" s="260" t="s">
        <v>427</v>
      </c>
      <c r="B31" s="260" t="s">
        <v>428</v>
      </c>
      <c r="C31" s="261"/>
      <c r="D31" s="261"/>
    </row>
    <row r="32" spans="1:4" ht="13.5">
      <c r="A32" s="262" t="s">
        <v>410</v>
      </c>
      <c r="B32" s="262" t="s">
        <v>411</v>
      </c>
      <c r="C32" s="262" t="s">
        <v>422</v>
      </c>
      <c r="D32" s="262" t="s">
        <v>423</v>
      </c>
    </row>
    <row r="33" spans="1:4" ht="13.5">
      <c r="A33" s="262" t="s">
        <v>424</v>
      </c>
      <c r="B33" s="262"/>
      <c r="C33" s="262"/>
      <c r="D33" s="262"/>
    </row>
    <row r="34" spans="1:4" ht="13.5">
      <c r="A34" s="262" t="s">
        <v>425</v>
      </c>
      <c r="B34" s="262"/>
      <c r="C34" s="262"/>
      <c r="D34" s="262"/>
    </row>
    <row r="35" spans="1:4" ht="12.75" customHeight="1">
      <c r="A35" s="263" t="s">
        <v>426</v>
      </c>
      <c r="B35" s="262"/>
      <c r="C35" s="262"/>
      <c r="D35" s="262"/>
    </row>
    <row r="36" spans="1:4" ht="13.5">
      <c r="A36" s="262" t="s">
        <v>417</v>
      </c>
      <c r="B36" s="262"/>
      <c r="C36" s="262"/>
      <c r="D36" s="262"/>
    </row>
    <row r="38" spans="1:5" ht="13.5">
      <c r="A38" s="264" t="s">
        <v>429</v>
      </c>
      <c r="B38" s="264" t="s">
        <v>430</v>
      </c>
      <c r="C38" s="265"/>
      <c r="D38" s="265"/>
      <c r="E38" s="265"/>
    </row>
    <row r="39" spans="1:5" ht="13.5">
      <c r="A39" s="266"/>
      <c r="B39" s="266" t="s">
        <v>431</v>
      </c>
      <c r="C39" s="266"/>
      <c r="D39" s="266" t="s">
        <v>432</v>
      </c>
      <c r="E39" s="266"/>
    </row>
    <row r="40" spans="1:5" ht="13.5">
      <c r="A40" s="262" t="s">
        <v>281</v>
      </c>
      <c r="B40" s="262" t="s">
        <v>433</v>
      </c>
      <c r="C40" s="262" t="s">
        <v>405</v>
      </c>
      <c r="D40" s="262" t="s">
        <v>433</v>
      </c>
      <c r="E40" s="262" t="s">
        <v>405</v>
      </c>
    </row>
    <row r="41" spans="1:5" ht="13.5">
      <c r="A41" s="267" t="s">
        <v>434</v>
      </c>
      <c r="B41" s="268"/>
      <c r="C41" s="268"/>
      <c r="D41" s="268"/>
      <c r="E41" s="269"/>
    </row>
    <row r="42" spans="1:5" ht="13.5">
      <c r="A42" s="262" t="s">
        <v>435</v>
      </c>
      <c r="B42" s="270">
        <f>'CHT-NA1'!B8</f>
        <v>0</v>
      </c>
      <c r="C42" s="270">
        <f>'CHT-NA1'!C8</f>
        <v>0</v>
      </c>
      <c r="D42" s="271"/>
      <c r="E42" s="271"/>
    </row>
    <row r="43" spans="1:5" ht="13.5">
      <c r="A43" s="262" t="s">
        <v>436</v>
      </c>
      <c r="B43" s="272">
        <f>'CHT-NA1'!B9</f>
        <v>0</v>
      </c>
      <c r="C43" s="272">
        <f>'CHT-NA1'!C9</f>
        <v>0</v>
      </c>
      <c r="D43" s="271"/>
      <c r="E43" s="271"/>
    </row>
    <row r="44" spans="1:5" ht="13.5">
      <c r="A44" s="262" t="s">
        <v>437</v>
      </c>
      <c r="B44" s="270">
        <f>'CHT-NA1'!B10</f>
        <v>0</v>
      </c>
      <c r="C44" s="270">
        <f>'CHT-NA1'!C10</f>
        <v>0</v>
      </c>
      <c r="D44" s="271"/>
      <c r="E44" s="271"/>
    </row>
    <row r="45" spans="1:5" ht="13.5">
      <c r="A45" s="267" t="s">
        <v>438</v>
      </c>
      <c r="B45" s="268"/>
      <c r="C45" s="268"/>
      <c r="D45" s="268"/>
      <c r="E45" s="269"/>
    </row>
    <row r="46" spans="1:5" ht="13.5">
      <c r="A46" s="262" t="s">
        <v>191</v>
      </c>
      <c r="B46" s="271"/>
      <c r="C46" s="271"/>
      <c r="D46" s="271"/>
      <c r="E46" s="271"/>
    </row>
    <row r="47" spans="1:5" ht="13.5">
      <c r="A47" s="267" t="s">
        <v>439</v>
      </c>
      <c r="B47" s="268"/>
      <c r="C47" s="268"/>
      <c r="D47" s="268"/>
      <c r="E47" s="269"/>
    </row>
    <row r="48" spans="1:5" ht="13.5">
      <c r="A48" s="262" t="s">
        <v>440</v>
      </c>
      <c r="B48" s="270">
        <f>'CHT-NA1'!B17</f>
        <v>0</v>
      </c>
      <c r="C48" s="270">
        <f>'CHT-NA1'!C17</f>
        <v>0</v>
      </c>
      <c r="D48" s="271"/>
      <c r="E48" s="271"/>
    </row>
    <row r="49" spans="1:5" ht="13.5">
      <c r="A49" s="262" t="s">
        <v>441</v>
      </c>
      <c r="B49" s="270">
        <f>'CHT-NA1'!B18</f>
        <v>0</v>
      </c>
      <c r="C49" s="270">
        <f>'CHT-NA1'!C18</f>
        <v>0</v>
      </c>
      <c r="D49" s="271"/>
      <c r="E49" s="271"/>
    </row>
    <row r="50" spans="1:5" ht="13.5">
      <c r="A50" s="262" t="s">
        <v>442</v>
      </c>
      <c r="B50" s="270">
        <f>'CHT-NA1'!B19</f>
        <v>0</v>
      </c>
      <c r="C50" s="270">
        <f>'CHT-NA1'!C19</f>
        <v>0</v>
      </c>
      <c r="D50" s="271"/>
      <c r="E50" s="27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3.5">
      <c r="A2" s="67" t="s">
        <v>50</v>
      </c>
      <c r="B2" s="67"/>
      <c r="C2" s="67"/>
      <c r="D2" s="67"/>
      <c r="E2" s="67"/>
      <c r="F2" s="67"/>
      <c r="G2" s="67"/>
    </row>
    <row r="3" spans="1:7" ht="13.5">
      <c r="A3" s="67" t="s">
        <v>128</v>
      </c>
      <c r="B3" s="67"/>
      <c r="C3" s="67"/>
      <c r="D3" s="67"/>
      <c r="E3" s="67"/>
      <c r="F3" s="67"/>
      <c r="G3" s="67"/>
    </row>
    <row r="5" spans="1:4" s="70" customFormat="1" ht="36.75" customHeight="1">
      <c r="A5" s="68" t="s">
        <v>129</v>
      </c>
      <c r="B5" s="68"/>
      <c r="C5" s="68"/>
      <c r="D5" s="69"/>
    </row>
    <row r="6" spans="1:3" s="70" customFormat="1" ht="13.5">
      <c r="A6" s="69"/>
      <c r="B6" s="69"/>
      <c r="C6" s="69"/>
    </row>
    <row r="7" s="70" customFormat="1" ht="13.5">
      <c r="A7" s="71" t="s">
        <v>130</v>
      </c>
    </row>
    <row r="8" s="70" customFormat="1" ht="13.5">
      <c r="A8" s="72" t="s">
        <v>53</v>
      </c>
    </row>
    <row r="9" s="70" customFormat="1" ht="13.5">
      <c r="A9" s="72" t="s">
        <v>54</v>
      </c>
    </row>
    <row r="10" s="70" customFormat="1" ht="13.5"/>
    <row r="11" spans="1:7" s="70" customFormat="1" ht="24.75">
      <c r="A11" s="73" t="s">
        <v>131</v>
      </c>
      <c r="B11" s="61" t="s">
        <v>87</v>
      </c>
      <c r="C11" s="61" t="s">
        <v>80</v>
      </c>
      <c r="D11" s="61" t="s">
        <v>88</v>
      </c>
      <c r="E11" s="61" t="s">
        <v>80</v>
      </c>
      <c r="F11" s="61" t="s">
        <v>89</v>
      </c>
      <c r="G11" s="61" t="s">
        <v>80</v>
      </c>
    </row>
    <row r="12" spans="1:7" s="70" customFormat="1" ht="13.5">
      <c r="A12" s="53" t="s">
        <v>132</v>
      </c>
      <c r="B12" s="74" t="s">
        <v>133</v>
      </c>
      <c r="C12" s="75" t="s">
        <v>95</v>
      </c>
      <c r="D12" s="46"/>
      <c r="E12" s="47"/>
      <c r="F12" s="46"/>
      <c r="G12" s="47"/>
    </row>
    <row r="13" spans="1:7" s="70" customFormat="1" ht="13.5">
      <c r="A13" s="53" t="s">
        <v>134</v>
      </c>
      <c r="B13" s="74" t="s">
        <v>135</v>
      </c>
      <c r="C13" s="75" t="s">
        <v>95</v>
      </c>
      <c r="D13" s="46"/>
      <c r="E13" s="47"/>
      <c r="F13" s="46"/>
      <c r="G13" s="47"/>
    </row>
    <row r="14" spans="1:7" s="70" customFormat="1" ht="13.5">
      <c r="A14" s="53" t="s">
        <v>136</v>
      </c>
      <c r="B14" s="74" t="s">
        <v>137</v>
      </c>
      <c r="C14" s="75" t="s">
        <v>95</v>
      </c>
      <c r="D14" s="46"/>
      <c r="E14" s="47"/>
      <c r="F14" s="46"/>
      <c r="G14" s="47"/>
    </row>
    <row r="15" spans="1:13" s="70" customFormat="1" ht="24.75">
      <c r="A15" s="53" t="s">
        <v>138</v>
      </c>
      <c r="B15" s="74" t="s">
        <v>139</v>
      </c>
      <c r="C15" s="75" t="s">
        <v>95</v>
      </c>
      <c r="D15" s="46"/>
      <c r="E15" s="47"/>
      <c r="F15" s="46"/>
      <c r="G15" s="47"/>
      <c r="M15" s="69"/>
    </row>
    <row r="16" spans="1:13" s="70" customFormat="1" ht="24.75">
      <c r="A16" s="53" t="s">
        <v>140</v>
      </c>
      <c r="B16" s="74" t="s">
        <v>141</v>
      </c>
      <c r="C16" s="75" t="s">
        <v>95</v>
      </c>
      <c r="D16" s="46"/>
      <c r="E16" s="47"/>
      <c r="F16" s="46"/>
      <c r="G16" s="47"/>
      <c r="M16" s="76"/>
    </row>
    <row r="17" spans="1:13" s="70" customFormat="1" ht="24.75">
      <c r="A17" s="53" t="s">
        <v>142</v>
      </c>
      <c r="B17" s="74" t="s">
        <v>108</v>
      </c>
      <c r="C17" s="75" t="s">
        <v>95</v>
      </c>
      <c r="D17" s="46"/>
      <c r="E17" s="47"/>
      <c r="F17" s="46"/>
      <c r="G17" s="47"/>
      <c r="M17" s="69"/>
    </row>
    <row r="18" spans="1:13" s="70" customFormat="1" ht="24.75">
      <c r="A18" s="53" t="s">
        <v>143</v>
      </c>
      <c r="B18" s="74" t="s">
        <v>144</v>
      </c>
      <c r="C18" s="75" t="s">
        <v>95</v>
      </c>
      <c r="D18" s="46"/>
      <c r="E18" s="47"/>
      <c r="F18" s="46"/>
      <c r="G18" s="47"/>
      <c r="M18" s="69"/>
    </row>
    <row r="19" spans="1:13" s="70" customFormat="1" ht="24.75">
      <c r="A19" s="53" t="s">
        <v>145</v>
      </c>
      <c r="B19" s="74" t="s">
        <v>146</v>
      </c>
      <c r="C19" s="75" t="s">
        <v>95</v>
      </c>
      <c r="D19" s="46"/>
      <c r="E19" s="47"/>
      <c r="F19" s="46"/>
      <c r="G19" s="47"/>
      <c r="M19" s="69"/>
    </row>
    <row r="20" spans="1:7" s="70" customFormat="1" ht="13.5">
      <c r="A20" s="77"/>
      <c r="B20" s="77"/>
      <c r="C20" s="77"/>
      <c r="D20" s="77"/>
      <c r="E20" s="77"/>
      <c r="F20" s="77"/>
      <c r="G20" s="77"/>
    </row>
    <row r="21" spans="1:7" s="70" customFormat="1" ht="24.75">
      <c r="A21" s="61" t="s">
        <v>147</v>
      </c>
      <c r="B21" s="61" t="s">
        <v>87</v>
      </c>
      <c r="C21" s="61" t="s">
        <v>80</v>
      </c>
      <c r="D21" s="61" t="s">
        <v>88</v>
      </c>
      <c r="E21" s="61" t="s">
        <v>80</v>
      </c>
      <c r="F21" s="61" t="s">
        <v>89</v>
      </c>
      <c r="G21" s="61" t="s">
        <v>80</v>
      </c>
    </row>
    <row r="22" spans="1:7" s="70" customFormat="1" ht="13.5">
      <c r="A22" s="53" t="s">
        <v>148</v>
      </c>
      <c r="B22" s="74" t="s">
        <v>95</v>
      </c>
      <c r="C22" s="75" t="s">
        <v>95</v>
      </c>
      <c r="D22" s="46"/>
      <c r="E22" s="47"/>
      <c r="F22" s="46"/>
      <c r="G22" s="47"/>
    </row>
    <row r="23" spans="1:7" s="70" customFormat="1" ht="24.75" customHeight="1">
      <c r="A23" s="53" t="s">
        <v>149</v>
      </c>
      <c r="B23" s="74" t="s">
        <v>95</v>
      </c>
      <c r="C23" s="75" t="s">
        <v>95</v>
      </c>
      <c r="D23" s="46"/>
      <c r="E23" s="47"/>
      <c r="F23" s="46"/>
      <c r="G23" s="47"/>
    </row>
    <row r="24" spans="1:7" s="70" customFormat="1" ht="13.5">
      <c r="A24" s="53" t="s">
        <v>150</v>
      </c>
      <c r="B24" s="74" t="s">
        <v>95</v>
      </c>
      <c r="C24" s="75" t="s">
        <v>95</v>
      </c>
      <c r="D24" s="46"/>
      <c r="E24" s="47"/>
      <c r="F24" s="46"/>
      <c r="G24" s="47"/>
    </row>
    <row r="25" spans="1:7" s="70" customFormat="1" ht="13.5">
      <c r="A25" s="53" t="s">
        <v>151</v>
      </c>
      <c r="B25" s="74" t="s">
        <v>95</v>
      </c>
      <c r="C25" s="75" t="s">
        <v>95</v>
      </c>
      <c r="D25" s="46"/>
      <c r="E25" s="47"/>
      <c r="F25" s="46"/>
      <c r="G25" s="47"/>
    </row>
    <row r="26" spans="1:7" s="70" customFormat="1" ht="13.5">
      <c r="A26" s="53" t="s">
        <v>152</v>
      </c>
      <c r="B26" s="74"/>
      <c r="C26" s="75"/>
      <c r="D26" s="46"/>
      <c r="E26" s="57"/>
      <c r="F26" s="46"/>
      <c r="G26" s="47"/>
    </row>
    <row r="27" spans="1:7" s="70" customFormat="1" ht="13.5">
      <c r="A27" s="53" t="s">
        <v>153</v>
      </c>
      <c r="B27" s="74"/>
      <c r="C27" s="75"/>
      <c r="D27" s="46"/>
      <c r="E27" s="57"/>
      <c r="F27" s="46"/>
      <c r="G27" s="47"/>
    </row>
    <row r="28" spans="1:7" s="70" customFormat="1" ht="13.5">
      <c r="A28" s="53" t="s">
        <v>154</v>
      </c>
      <c r="B28" s="74"/>
      <c r="C28" s="75"/>
      <c r="D28" s="46"/>
      <c r="E28" s="57"/>
      <c r="F28" s="46"/>
      <c r="G28" s="47"/>
    </row>
    <row r="29" spans="1:7" s="70" customFormat="1" ht="13.5">
      <c r="A29" s="53" t="s">
        <v>155</v>
      </c>
      <c r="B29" s="74"/>
      <c r="C29" s="75"/>
      <c r="D29" s="78"/>
      <c r="E29" s="57"/>
      <c r="F29" s="46"/>
      <c r="G29" s="47"/>
    </row>
    <row r="30" spans="1:7" s="70" customFormat="1" ht="13.5">
      <c r="A30" s="53" t="s">
        <v>156</v>
      </c>
      <c r="B30" s="74"/>
      <c r="C30" s="75"/>
      <c r="D30" s="78"/>
      <c r="E30" s="57"/>
      <c r="F30" s="46"/>
      <c r="G30" s="47"/>
    </row>
    <row r="31" spans="1:7" s="70" customFormat="1" ht="13.5">
      <c r="A31" s="53" t="s">
        <v>157</v>
      </c>
      <c r="B31" s="74"/>
      <c r="C31" s="75"/>
      <c r="D31" s="78"/>
      <c r="E31" s="57"/>
      <c r="F31" s="46"/>
      <c r="G31" s="47"/>
    </row>
    <row r="32" spans="1:7" s="70" customFormat="1" ht="13.5">
      <c r="A32" s="53" t="s">
        <v>158</v>
      </c>
      <c r="B32" s="74"/>
      <c r="C32" s="75"/>
      <c r="D32" s="78"/>
      <c r="E32" s="57"/>
      <c r="F32" s="46"/>
      <c r="G32" s="47"/>
    </row>
    <row r="33" spans="1:7" s="70" customFormat="1" ht="13.5">
      <c r="A33" s="53" t="s">
        <v>159</v>
      </c>
      <c r="B33" s="74"/>
      <c r="C33" s="75"/>
      <c r="D33" s="78"/>
      <c r="E33" s="57"/>
      <c r="F33" s="46"/>
      <c r="G33" s="47"/>
    </row>
    <row r="34" spans="1:7" s="70" customFormat="1" ht="13.5">
      <c r="A34" s="53" t="s">
        <v>160</v>
      </c>
      <c r="B34" s="74"/>
      <c r="C34" s="75"/>
      <c r="D34" s="78"/>
      <c r="E34" s="57"/>
      <c r="F34" s="46"/>
      <c r="G34" s="47"/>
    </row>
    <row r="35" spans="1:7" s="70" customFormat="1" ht="13.5">
      <c r="A35" s="53" t="s">
        <v>161</v>
      </c>
      <c r="B35" s="74"/>
      <c r="C35" s="75"/>
      <c r="D35" s="78"/>
      <c r="E35" s="57"/>
      <c r="F35" s="46"/>
      <c r="G35" s="47"/>
    </row>
    <row r="36" spans="1:7" s="70" customFormat="1" ht="13.5">
      <c r="A36" s="53" t="s">
        <v>162</v>
      </c>
      <c r="B36" s="74"/>
      <c r="C36" s="75"/>
      <c r="D36" s="78"/>
      <c r="E36" s="57"/>
      <c r="F36" s="46"/>
      <c r="G36" s="47"/>
    </row>
    <row r="37" spans="1:7" s="70" customFormat="1" ht="13.5">
      <c r="A37" s="53" t="s">
        <v>163</v>
      </c>
      <c r="B37" s="74"/>
      <c r="C37" s="75"/>
      <c r="D37" s="78"/>
      <c r="E37" s="57"/>
      <c r="F37" s="46"/>
      <c r="G37" s="47"/>
    </row>
    <row r="38" spans="1:7" s="70" customFormat="1" ht="13.5">
      <c r="A38" s="53" t="s">
        <v>164</v>
      </c>
      <c r="B38" s="74"/>
      <c r="C38" s="75"/>
      <c r="D38" s="78"/>
      <c r="E38" s="57"/>
      <c r="F38" s="46"/>
      <c r="G38" s="47"/>
    </row>
    <row r="39" spans="1:7" s="70" customFormat="1" ht="13.5">
      <c r="A39" s="53" t="s">
        <v>165</v>
      </c>
      <c r="B39" s="74"/>
      <c r="C39" s="75"/>
      <c r="D39" s="78"/>
      <c r="E39" s="57"/>
      <c r="F39" s="46"/>
      <c r="G39" s="47"/>
    </row>
    <row r="40" spans="1:7" s="70" customFormat="1" ht="13.5">
      <c r="A40" s="77"/>
      <c r="B40" s="77"/>
      <c r="C40" s="77"/>
      <c r="D40" s="77"/>
      <c r="E40" s="77"/>
      <c r="F40" s="77"/>
      <c r="G40" s="77"/>
    </row>
    <row r="41" spans="1:7" s="70" customFormat="1" ht="24.75">
      <c r="A41" s="61" t="s">
        <v>166</v>
      </c>
      <c r="B41" s="61" t="s">
        <v>87</v>
      </c>
      <c r="C41" s="61" t="s">
        <v>80</v>
      </c>
      <c r="D41" s="61" t="s">
        <v>88</v>
      </c>
      <c r="E41" s="61" t="s">
        <v>80</v>
      </c>
      <c r="F41" s="61" t="s">
        <v>89</v>
      </c>
      <c r="G41" s="61" t="s">
        <v>80</v>
      </c>
    </row>
    <row r="42" spans="1:7" s="70" customFormat="1" ht="16.5" customHeight="1">
      <c r="A42" s="53" t="s">
        <v>167</v>
      </c>
      <c r="B42" s="74"/>
      <c r="C42" s="75"/>
      <c r="D42" s="78"/>
      <c r="E42" s="57"/>
      <c r="F42" s="46"/>
      <c r="G42" s="47"/>
    </row>
    <row r="43" spans="1:7" s="70" customFormat="1" ht="27.75" customHeight="1">
      <c r="A43" s="53" t="s">
        <v>168</v>
      </c>
      <c r="B43" s="74"/>
      <c r="C43" s="75"/>
      <c r="D43" s="78"/>
      <c r="E43" s="57"/>
      <c r="F43" s="46"/>
      <c r="G43" s="47"/>
    </row>
    <row r="44" spans="1:7" s="70" customFormat="1" ht="16.5" customHeight="1">
      <c r="A44" s="53" t="s">
        <v>169</v>
      </c>
      <c r="B44" s="74"/>
      <c r="C44" s="75"/>
      <c r="D44" s="78"/>
      <c r="E44" s="57"/>
      <c r="F44" s="46"/>
      <c r="G44" s="47"/>
    </row>
    <row r="45" spans="1:7" s="70" customFormat="1" ht="16.5" customHeight="1">
      <c r="A45" s="53" t="s">
        <v>170</v>
      </c>
      <c r="B45" s="74"/>
      <c r="C45" s="75"/>
      <c r="D45" s="78"/>
      <c r="E45" s="57"/>
      <c r="F45" s="46"/>
      <c r="G45" s="47"/>
    </row>
    <row r="46" spans="1:7" s="70" customFormat="1" ht="16.5" customHeight="1">
      <c r="A46" s="53" t="s">
        <v>171</v>
      </c>
      <c r="B46" s="74"/>
      <c r="C46" s="75"/>
      <c r="D46" s="78"/>
      <c r="E46" s="57"/>
      <c r="F46" s="46"/>
      <c r="G46" s="47"/>
    </row>
    <row r="47" spans="1:7" s="70" customFormat="1" ht="16.5" customHeight="1">
      <c r="A47" s="53" t="s">
        <v>172</v>
      </c>
      <c r="B47" s="74"/>
      <c r="C47" s="75"/>
      <c r="D47" s="78"/>
      <c r="E47" s="57"/>
      <c r="F47" s="46"/>
      <c r="G47" s="47"/>
    </row>
    <row r="48" spans="1:7" s="70" customFormat="1" ht="16.5" customHeight="1">
      <c r="A48" s="53" t="s">
        <v>173</v>
      </c>
      <c r="B48" s="74"/>
      <c r="C48" s="75"/>
      <c r="D48" s="78"/>
      <c r="E48" s="57"/>
      <c r="F48" s="46"/>
      <c r="G48" s="47"/>
    </row>
    <row r="49" spans="1:7" s="70" customFormat="1" ht="16.5" customHeight="1">
      <c r="A49" s="53" t="s">
        <v>174</v>
      </c>
      <c r="B49" s="74"/>
      <c r="C49" s="75"/>
      <c r="D49" s="78"/>
      <c r="E49" s="57"/>
      <c r="F49" s="46"/>
      <c r="G49" s="47"/>
    </row>
    <row r="50" spans="1:7" s="70" customFormat="1" ht="16.5" customHeight="1">
      <c r="A50" s="53" t="s">
        <v>175</v>
      </c>
      <c r="B50" s="74"/>
      <c r="C50" s="75"/>
      <c r="D50" s="78"/>
      <c r="E50" s="57"/>
      <c r="F50" s="46"/>
      <c r="G50" s="47"/>
    </row>
    <row r="51" spans="1:7" s="70" customFormat="1" ht="21" customHeight="1">
      <c r="A51" s="53" t="s">
        <v>176</v>
      </c>
      <c r="B51" s="74"/>
      <c r="C51" s="75"/>
      <c r="D51" s="78"/>
      <c r="E51" s="57"/>
      <c r="F51" s="46"/>
      <c r="G51" s="47"/>
    </row>
    <row r="52" spans="1:7" s="70" customFormat="1" ht="27.75" customHeight="1">
      <c r="A52" s="53" t="s">
        <v>177</v>
      </c>
      <c r="B52" s="74"/>
      <c r="C52" s="75"/>
      <c r="D52" s="78"/>
      <c r="E52" s="57"/>
      <c r="F52" s="46"/>
      <c r="G52" s="47"/>
    </row>
    <row r="53" spans="2:7" ht="13.5">
      <c r="B53" s="79"/>
      <c r="C53" s="79"/>
      <c r="D53" s="79"/>
      <c r="E53" s="79"/>
      <c r="F53" s="79"/>
      <c r="G53" s="79"/>
    </row>
    <row r="54" s="1" customFormat="1" ht="12.75">
      <c r="A54" s="1" t="s">
        <v>126</v>
      </c>
    </row>
    <row r="55" s="1" customFormat="1" ht="12.75">
      <c r="A55" s="1" t="s">
        <v>178</v>
      </c>
    </row>
    <row r="56" s="1" customFormat="1" ht="12.75">
      <c r="A56" s="1" t="s">
        <v>127</v>
      </c>
    </row>
    <row r="57" s="1" customFormat="1" ht="12.75">
      <c r="A57" s="1" t="s">
        <v>179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24.75">
      <c r="A5" s="84" t="s">
        <v>180</v>
      </c>
      <c r="B5" s="85" t="s">
        <v>57</v>
      </c>
      <c r="C5" s="85" t="s">
        <v>181</v>
      </c>
      <c r="D5" s="86" t="s">
        <v>182</v>
      </c>
      <c r="E5" s="86" t="s">
        <v>58</v>
      </c>
      <c r="F5" s="86" t="s">
        <v>181</v>
      </c>
      <c r="G5" s="86" t="s">
        <v>183</v>
      </c>
    </row>
    <row r="6" spans="1:7" ht="12.75">
      <c r="A6" s="84" t="s">
        <v>184</v>
      </c>
      <c r="B6" s="87"/>
      <c r="C6" s="87"/>
      <c r="D6" s="88"/>
      <c r="E6" s="89"/>
      <c r="F6" s="89"/>
      <c r="G6" s="89"/>
    </row>
    <row r="7" spans="1:7" ht="12.75">
      <c r="A7" s="90" t="s">
        <v>185</v>
      </c>
      <c r="B7" s="91"/>
      <c r="C7" s="91"/>
      <c r="D7" s="91"/>
      <c r="E7" s="91"/>
      <c r="F7" s="91"/>
      <c r="G7" s="92"/>
    </row>
    <row r="8" spans="1:7" ht="12.75">
      <c r="A8" s="93" t="s">
        <v>186</v>
      </c>
      <c r="B8" s="94"/>
      <c r="C8" s="95"/>
      <c r="D8" s="96" t="s">
        <v>187</v>
      </c>
      <c r="E8" s="94"/>
      <c r="F8" s="97"/>
      <c r="G8" s="93"/>
    </row>
    <row r="9" spans="1:7" ht="12.75">
      <c r="A9" s="93" t="s">
        <v>188</v>
      </c>
      <c r="B9" s="94"/>
      <c r="C9" s="95"/>
      <c r="D9" s="96" t="s">
        <v>189</v>
      </c>
      <c r="E9" s="94"/>
      <c r="F9" s="97"/>
      <c r="G9" s="93"/>
    </row>
    <row r="10" spans="1:7" ht="12.75">
      <c r="A10" s="93" t="s">
        <v>190</v>
      </c>
      <c r="B10" s="94"/>
      <c r="C10" s="95"/>
      <c r="D10" s="96" t="s">
        <v>187</v>
      </c>
      <c r="E10" s="94"/>
      <c r="F10" s="97"/>
      <c r="G10" s="93"/>
    </row>
    <row r="11" spans="1:7" ht="12.75">
      <c r="A11" s="93" t="s">
        <v>191</v>
      </c>
      <c r="B11" s="93"/>
      <c r="C11" s="95"/>
      <c r="D11" s="96"/>
      <c r="E11" s="93"/>
      <c r="F11" s="95"/>
      <c r="G11" s="93"/>
    </row>
    <row r="12" spans="1:7" ht="12.75">
      <c r="A12" s="93" t="s">
        <v>192</v>
      </c>
      <c r="B12" s="93"/>
      <c r="C12" s="95"/>
      <c r="D12" s="96" t="s">
        <v>193</v>
      </c>
      <c r="E12" s="93"/>
      <c r="F12" s="95"/>
      <c r="G12" s="93"/>
    </row>
    <row r="13" spans="1:7" ht="12.75">
      <c r="A13" s="93" t="s">
        <v>194</v>
      </c>
      <c r="B13" s="93"/>
      <c r="C13" s="95"/>
      <c r="D13" s="96" t="s">
        <v>193</v>
      </c>
      <c r="E13" s="93"/>
      <c r="F13" s="95"/>
      <c r="G13" s="93"/>
    </row>
    <row r="14" spans="1:7" ht="12.75">
      <c r="A14" s="93" t="s">
        <v>195</v>
      </c>
      <c r="B14" s="93"/>
      <c r="C14" s="95"/>
      <c r="D14" s="96"/>
      <c r="E14" s="93"/>
      <c r="F14" s="95"/>
      <c r="G14" s="93"/>
    </row>
    <row r="15" spans="1:7" ht="12.75">
      <c r="A15" s="93" t="s">
        <v>196</v>
      </c>
      <c r="B15" s="93"/>
      <c r="C15" s="95"/>
      <c r="D15" s="96"/>
      <c r="E15" s="93"/>
      <c r="F15" s="95"/>
      <c r="G15" s="93"/>
    </row>
    <row r="16" spans="1:7" ht="12.75">
      <c r="A16" s="93" t="s">
        <v>197</v>
      </c>
      <c r="B16" s="93"/>
      <c r="C16" s="95"/>
      <c r="D16" s="96"/>
      <c r="E16" s="93"/>
      <c r="F16" s="95"/>
      <c r="G16" s="93"/>
    </row>
    <row r="17" spans="1:7" ht="12.75">
      <c r="A17" s="90" t="s">
        <v>198</v>
      </c>
      <c r="B17" s="91"/>
      <c r="C17" s="91"/>
      <c r="D17" s="91"/>
      <c r="E17" s="91"/>
      <c r="F17" s="91"/>
      <c r="G17" s="92"/>
    </row>
    <row r="18" spans="1:7" ht="12.75">
      <c r="A18" s="93" t="s">
        <v>199</v>
      </c>
      <c r="B18" s="93"/>
      <c r="C18" s="95"/>
      <c r="D18" s="98" t="s">
        <v>200</v>
      </c>
      <c r="E18" s="93"/>
      <c r="F18" s="95"/>
      <c r="G18" s="93"/>
    </row>
    <row r="19" spans="1:7" ht="12.75">
      <c r="A19" s="93" t="s">
        <v>191</v>
      </c>
      <c r="B19" s="93"/>
      <c r="C19" s="95"/>
      <c r="D19" s="98"/>
      <c r="E19" s="93"/>
      <c r="F19" s="95"/>
      <c r="G19" s="93"/>
    </row>
    <row r="20" spans="1:7" ht="12.75">
      <c r="A20" s="93" t="s">
        <v>192</v>
      </c>
      <c r="B20" s="93"/>
      <c r="C20" s="95"/>
      <c r="D20" s="98"/>
      <c r="E20" s="93"/>
      <c r="F20" s="95"/>
      <c r="G20" s="93"/>
    </row>
    <row r="21" spans="1:7" ht="12.75">
      <c r="A21" s="93" t="s">
        <v>194</v>
      </c>
      <c r="B21" s="93"/>
      <c r="C21" s="95"/>
      <c r="D21" s="98"/>
      <c r="E21" s="93"/>
      <c r="F21" s="95"/>
      <c r="G21" s="93"/>
    </row>
    <row r="22" spans="1:7" ht="12.75">
      <c r="A22" s="93" t="s">
        <v>195</v>
      </c>
      <c r="B22" s="93"/>
      <c r="C22" s="95"/>
      <c r="D22" s="98"/>
      <c r="E22" s="93"/>
      <c r="F22" s="95"/>
      <c r="G22" s="93"/>
    </row>
    <row r="23" spans="1:7" ht="12.75">
      <c r="A23" s="93" t="s">
        <v>196</v>
      </c>
      <c r="B23" s="93"/>
      <c r="C23" s="95"/>
      <c r="D23" s="98"/>
      <c r="E23" s="93"/>
      <c r="F23" s="95"/>
      <c r="G23" s="93"/>
    </row>
    <row r="24" spans="1:7" ht="12.75">
      <c r="A24" s="93" t="s">
        <v>197</v>
      </c>
      <c r="B24" s="93"/>
      <c r="C24" s="95"/>
      <c r="D24" s="98"/>
      <c r="E24" s="93"/>
      <c r="F24" s="95"/>
      <c r="G24" s="93"/>
    </row>
    <row r="25" spans="1:7" ht="12.75">
      <c r="A25" s="90" t="s">
        <v>201</v>
      </c>
      <c r="B25" s="91"/>
      <c r="C25" s="91"/>
      <c r="D25" s="91"/>
      <c r="E25" s="91"/>
      <c r="F25" s="99"/>
      <c r="G25" s="92"/>
    </row>
    <row r="26" spans="1:7" ht="12.75">
      <c r="A26" s="93" t="s">
        <v>202</v>
      </c>
      <c r="B26" s="93"/>
      <c r="C26" s="95"/>
      <c r="D26" s="98"/>
      <c r="E26" s="93"/>
      <c r="F26" s="95"/>
      <c r="G26" s="93"/>
    </row>
    <row r="27" spans="1:7" ht="12.75">
      <c r="A27" s="93" t="s">
        <v>203</v>
      </c>
      <c r="B27" s="93"/>
      <c r="C27" s="95"/>
      <c r="D27" s="98"/>
      <c r="E27" s="93"/>
      <c r="F27" s="95"/>
      <c r="G27" s="93"/>
    </row>
    <row r="28" spans="1:7" ht="12.75">
      <c r="A28" s="93" t="s">
        <v>204</v>
      </c>
      <c r="B28" s="93"/>
      <c r="C28" s="95"/>
      <c r="D28" s="98"/>
      <c r="E28" s="93"/>
      <c r="F28" s="95"/>
      <c r="G28" s="93"/>
    </row>
    <row r="29" spans="1:7" ht="12.75">
      <c r="A29" s="90" t="s">
        <v>205</v>
      </c>
      <c r="B29" s="91"/>
      <c r="C29" s="91"/>
      <c r="D29" s="91"/>
      <c r="E29" s="91"/>
      <c r="F29" s="91"/>
      <c r="G29" s="92"/>
    </row>
    <row r="30" spans="1:7" ht="12.75">
      <c r="A30" s="93" t="s">
        <v>206</v>
      </c>
      <c r="B30" s="93"/>
      <c r="C30" s="95"/>
      <c r="D30" s="98"/>
      <c r="E30" s="93"/>
      <c r="F30" s="95"/>
      <c r="G30" s="93"/>
    </row>
    <row r="31" spans="1:7" ht="12.75">
      <c r="A31" s="93" t="s">
        <v>207</v>
      </c>
      <c r="B31" s="93"/>
      <c r="C31" s="95"/>
      <c r="D31" s="98" t="s">
        <v>200</v>
      </c>
      <c r="E31" s="93"/>
      <c r="F31" s="95"/>
      <c r="G31" s="93"/>
    </row>
    <row r="32" spans="1:7" ht="12.75">
      <c r="A32" s="93" t="s">
        <v>208</v>
      </c>
      <c r="B32" s="93"/>
      <c r="C32" s="95"/>
      <c r="D32" s="98" t="s">
        <v>200</v>
      </c>
      <c r="E32" s="93"/>
      <c r="F32" s="95"/>
      <c r="G32" s="93"/>
    </row>
    <row r="33" spans="1:7" ht="12.75">
      <c r="A33" s="93" t="s">
        <v>209</v>
      </c>
      <c r="B33" s="93"/>
      <c r="C33" s="95"/>
      <c r="D33" s="98" t="s">
        <v>200</v>
      </c>
      <c r="E33" s="93"/>
      <c r="F33" s="95"/>
      <c r="G33" s="93"/>
    </row>
    <row r="34" spans="1:7" ht="12.75">
      <c r="A34" s="93" t="s">
        <v>210</v>
      </c>
      <c r="B34" s="93"/>
      <c r="C34" s="95"/>
      <c r="D34" s="98" t="s">
        <v>189</v>
      </c>
      <c r="E34" s="93"/>
      <c r="F34" s="95"/>
      <c r="G34" s="93"/>
    </row>
    <row r="35" spans="1:7" ht="12.75">
      <c r="A35" s="93" t="s">
        <v>211</v>
      </c>
      <c r="B35" s="93"/>
      <c r="C35" s="95"/>
      <c r="D35" s="98" t="s">
        <v>189</v>
      </c>
      <c r="E35" s="93"/>
      <c r="F35" s="95"/>
      <c r="G35" s="93"/>
    </row>
    <row r="36" spans="1:7" ht="12.75">
      <c r="A36" s="93" t="s">
        <v>212</v>
      </c>
      <c r="B36" s="93"/>
      <c r="C36" s="95"/>
      <c r="D36" s="98"/>
      <c r="E36" s="93"/>
      <c r="F36" s="95"/>
      <c r="G36" s="93"/>
    </row>
    <row r="37" ht="12.75">
      <c r="A37" s="100" t="s">
        <v>213</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5" spans="2:5" ht="12.75" customHeight="1">
      <c r="B5" s="101" t="s">
        <v>214</v>
      </c>
      <c r="C5" s="101" t="s">
        <v>215</v>
      </c>
      <c r="D5" s="101"/>
      <c r="E5" s="101"/>
    </row>
    <row r="6" spans="1:6" ht="12.75">
      <c r="A6" s="102" t="s">
        <v>180</v>
      </c>
      <c r="B6" s="101"/>
      <c r="C6" s="101" t="s">
        <v>216</v>
      </c>
      <c r="D6" s="101" t="s">
        <v>217</v>
      </c>
      <c r="E6" s="101" t="s">
        <v>218</v>
      </c>
      <c r="F6" s="103"/>
    </row>
    <row r="7" spans="1:6" ht="12.75">
      <c r="A7" s="90" t="s">
        <v>219</v>
      </c>
      <c r="B7" s="91"/>
      <c r="C7" s="91"/>
      <c r="D7" s="91" t="s">
        <v>220</v>
      </c>
      <c r="E7" s="92"/>
      <c r="F7" s="103"/>
    </row>
    <row r="8" spans="1:5" ht="12.75">
      <c r="A8" s="93" t="s">
        <v>186</v>
      </c>
      <c r="B8" s="93"/>
      <c r="C8" s="104" t="s">
        <v>187</v>
      </c>
      <c r="D8" s="104" t="s">
        <v>187</v>
      </c>
      <c r="E8" s="104" t="s">
        <v>221</v>
      </c>
    </row>
    <row r="9" spans="1:5" ht="12.75">
      <c r="A9" s="93" t="s">
        <v>188</v>
      </c>
      <c r="B9" s="93"/>
      <c r="C9" s="104" t="s">
        <v>189</v>
      </c>
      <c r="D9" s="104" t="s">
        <v>189</v>
      </c>
      <c r="E9" s="104" t="s">
        <v>189</v>
      </c>
    </row>
    <row r="10" spans="1:5" ht="12.75">
      <c r="A10" s="93" t="s">
        <v>190</v>
      </c>
      <c r="B10" s="93"/>
      <c r="C10" s="104" t="s">
        <v>187</v>
      </c>
      <c r="D10" s="104" t="s">
        <v>187</v>
      </c>
      <c r="E10" s="104" t="s">
        <v>222</v>
      </c>
    </row>
    <row r="11" spans="1:6" ht="12.75">
      <c r="A11" s="93" t="s">
        <v>191</v>
      </c>
      <c r="B11" s="93"/>
      <c r="C11" s="104"/>
      <c r="D11" s="104"/>
      <c r="E11" s="104"/>
      <c r="F11" s="103"/>
    </row>
    <row r="12" spans="1:6" ht="12.75">
      <c r="A12" s="93" t="s">
        <v>192</v>
      </c>
      <c r="B12" s="93"/>
      <c r="C12" s="104" t="s">
        <v>193</v>
      </c>
      <c r="D12" s="104"/>
      <c r="E12" s="104"/>
      <c r="F12" s="103"/>
    </row>
    <row r="13" spans="1:6" ht="12.75">
      <c r="A13" s="93" t="s">
        <v>194</v>
      </c>
      <c r="B13" s="93"/>
      <c r="C13" s="104" t="s">
        <v>193</v>
      </c>
      <c r="D13" s="104"/>
      <c r="E13" s="104"/>
      <c r="F13" s="103"/>
    </row>
    <row r="14" spans="1:6" ht="12.75">
      <c r="A14" s="93" t="s">
        <v>195</v>
      </c>
      <c r="B14" s="93"/>
      <c r="C14" s="104"/>
      <c r="D14" s="104"/>
      <c r="E14" s="104"/>
      <c r="F14" s="103"/>
    </row>
    <row r="15" spans="1:6" ht="12.75">
      <c r="A15" s="93" t="s">
        <v>196</v>
      </c>
      <c r="B15" s="93"/>
      <c r="C15" s="104"/>
      <c r="D15" s="104"/>
      <c r="E15" s="104"/>
      <c r="F15" s="103"/>
    </row>
    <row r="16" spans="1:6" ht="12.75">
      <c r="A16" s="93" t="s">
        <v>197</v>
      </c>
      <c r="B16" s="93"/>
      <c r="C16" s="104"/>
      <c r="D16" s="104"/>
      <c r="E16" s="104"/>
      <c r="F16" s="103"/>
    </row>
    <row r="17" spans="1:6" ht="12.75">
      <c r="A17" s="90" t="s">
        <v>223</v>
      </c>
      <c r="B17" s="91"/>
      <c r="C17" s="91"/>
      <c r="D17" s="91"/>
      <c r="E17" s="92"/>
      <c r="F17" s="103"/>
    </row>
    <row r="18" spans="1:6" ht="12.75">
      <c r="A18" s="93" t="s">
        <v>199</v>
      </c>
      <c r="B18" s="93"/>
      <c r="C18" s="104" t="s">
        <v>200</v>
      </c>
      <c r="D18" s="104" t="s">
        <v>224</v>
      </c>
      <c r="E18" s="104" t="s">
        <v>225</v>
      </c>
      <c r="F18" s="103"/>
    </row>
    <row r="19" spans="1:6" ht="12.75">
      <c r="A19" s="93" t="s">
        <v>191</v>
      </c>
      <c r="B19" s="93"/>
      <c r="C19" s="104"/>
      <c r="D19" s="104"/>
      <c r="E19" s="104"/>
      <c r="F19" s="103"/>
    </row>
    <row r="20" spans="1:6" ht="12.75">
      <c r="A20" s="93" t="s">
        <v>192</v>
      </c>
      <c r="B20" s="93"/>
      <c r="C20" s="104"/>
      <c r="D20" s="104"/>
      <c r="E20" s="104"/>
      <c r="F20" s="103"/>
    </row>
    <row r="21" spans="1:6" ht="12.75">
      <c r="A21" s="93" t="s">
        <v>194</v>
      </c>
      <c r="B21" s="93"/>
      <c r="C21" s="104"/>
      <c r="D21" s="104"/>
      <c r="E21" s="104"/>
      <c r="F21" s="103"/>
    </row>
    <row r="22" spans="1:6" ht="12.75">
      <c r="A22" s="93" t="s">
        <v>195</v>
      </c>
      <c r="B22" s="93"/>
      <c r="C22" s="104"/>
      <c r="D22" s="104"/>
      <c r="E22" s="104"/>
      <c r="F22" s="103"/>
    </row>
    <row r="23" spans="1:6" ht="12.75">
      <c r="A23" s="93" t="s">
        <v>196</v>
      </c>
      <c r="B23" s="93"/>
      <c r="C23" s="104"/>
      <c r="D23" s="104"/>
      <c r="E23" s="104"/>
      <c r="F23" s="103"/>
    </row>
    <row r="24" spans="1:6" ht="12.75">
      <c r="A24" s="93" t="s">
        <v>197</v>
      </c>
      <c r="B24" s="93"/>
      <c r="C24" s="104"/>
      <c r="D24" s="104"/>
      <c r="E24" s="104"/>
      <c r="F24" s="103"/>
    </row>
    <row r="25" spans="1:6" ht="12.75">
      <c r="A25" s="90" t="s">
        <v>226</v>
      </c>
      <c r="B25" s="91"/>
      <c r="C25" s="91"/>
      <c r="D25" s="91"/>
      <c r="E25" s="92"/>
      <c r="F25" s="103"/>
    </row>
    <row r="26" spans="1:6" ht="12.75">
      <c r="A26" s="93" t="s">
        <v>227</v>
      </c>
      <c r="B26" s="93"/>
      <c r="C26" s="104"/>
      <c r="D26" s="104"/>
      <c r="E26" s="104"/>
      <c r="F26" s="103"/>
    </row>
    <row r="27" spans="1:6" ht="12.75">
      <c r="A27" s="93" t="s">
        <v>228</v>
      </c>
      <c r="B27" s="93"/>
      <c r="C27" s="104"/>
      <c r="D27" s="104"/>
      <c r="E27" s="104"/>
      <c r="F27" s="103"/>
    </row>
    <row r="28" spans="1:6" ht="12.75">
      <c r="A28" s="93" t="s">
        <v>229</v>
      </c>
      <c r="B28" s="93"/>
      <c r="C28" s="104"/>
      <c r="D28" s="104"/>
      <c r="E28" s="104"/>
      <c r="F28" s="103"/>
    </row>
    <row r="29" spans="1:6" ht="12.75">
      <c r="A29" s="90" t="s">
        <v>205</v>
      </c>
      <c r="B29" s="91"/>
      <c r="C29" s="91"/>
      <c r="D29" s="91"/>
      <c r="E29" s="92"/>
      <c r="F29" s="103"/>
    </row>
    <row r="30" spans="1:6" ht="12.75">
      <c r="A30" s="93" t="s">
        <v>206</v>
      </c>
      <c r="B30" s="94"/>
      <c r="C30" s="104"/>
      <c r="D30" s="104"/>
      <c r="E30" s="104"/>
      <c r="F30" s="103"/>
    </row>
    <row r="31" spans="1:6" ht="12.75">
      <c r="A31" s="93" t="s">
        <v>207</v>
      </c>
      <c r="B31" s="94"/>
      <c r="C31" s="104" t="s">
        <v>200</v>
      </c>
      <c r="D31" s="104" t="s">
        <v>200</v>
      </c>
      <c r="E31" s="104" t="s">
        <v>200</v>
      </c>
      <c r="F31" s="103"/>
    </row>
    <row r="32" spans="1:6" ht="12.75">
      <c r="A32" s="93" t="s">
        <v>208</v>
      </c>
      <c r="B32" s="94"/>
      <c r="C32" s="104" t="s">
        <v>200</v>
      </c>
      <c r="D32" s="104" t="s">
        <v>200</v>
      </c>
      <c r="E32" s="104" t="s">
        <v>200</v>
      </c>
      <c r="F32" s="103"/>
    </row>
    <row r="33" spans="1:6" ht="12.75">
      <c r="A33" s="93" t="s">
        <v>209</v>
      </c>
      <c r="B33" s="94"/>
      <c r="C33" s="104" t="s">
        <v>200</v>
      </c>
      <c r="D33" s="104" t="s">
        <v>200</v>
      </c>
      <c r="E33" s="104" t="s">
        <v>200</v>
      </c>
      <c r="F33" s="103"/>
    </row>
    <row r="34" spans="1:6" ht="12.75">
      <c r="A34" s="93" t="s">
        <v>210</v>
      </c>
      <c r="B34" s="94"/>
      <c r="C34" s="104" t="s">
        <v>189</v>
      </c>
      <c r="D34" s="104" t="s">
        <v>189</v>
      </c>
      <c r="E34" s="104" t="s">
        <v>189</v>
      </c>
      <c r="F34" s="103"/>
    </row>
    <row r="35" spans="1:6" ht="12.75">
      <c r="A35" s="93" t="s">
        <v>211</v>
      </c>
      <c r="B35" s="94"/>
      <c r="C35" s="104" t="s">
        <v>189</v>
      </c>
      <c r="D35" s="104" t="s">
        <v>189</v>
      </c>
      <c r="E35" s="104" t="s">
        <v>189</v>
      </c>
      <c r="F35" s="103"/>
    </row>
    <row r="36" spans="1:6" ht="12.75">
      <c r="A36" s="93" t="s">
        <v>212</v>
      </c>
      <c r="B36" s="94"/>
      <c r="C36" s="104"/>
      <c r="D36" s="104"/>
      <c r="E36" s="104"/>
      <c r="F36" s="103"/>
    </row>
    <row r="37" ht="12.75">
      <c r="A37" s="100" t="s">
        <v>213</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14</v>
      </c>
    </row>
    <row r="5" spans="1:4" ht="15" customHeight="1">
      <c r="A5" s="105" t="s">
        <v>230</v>
      </c>
      <c r="B5" s="105" t="s">
        <v>231</v>
      </c>
      <c r="C5" s="105" t="s">
        <v>232</v>
      </c>
      <c r="D5" s="105" t="s">
        <v>233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234</v>
      </c>
      <c r="B11" s="108"/>
      <c r="C11" s="108"/>
      <c r="D11" s="108"/>
    </row>
    <row r="12" spans="1:4" ht="26.25" customHeight="1">
      <c r="A12" s="109" t="s">
        <v>235</v>
      </c>
      <c r="B12" s="109"/>
      <c r="C12" s="109"/>
      <c r="D12" s="109"/>
    </row>
    <row r="13" ht="13.5"/>
    <row r="14" spans="1:4" ht="24.75">
      <c r="A14" s="85" t="s">
        <v>236</v>
      </c>
      <c r="B14" s="85" t="s">
        <v>237</v>
      </c>
      <c r="C14" s="85" t="s">
        <v>238</v>
      </c>
      <c r="D14" s="85" t="s">
        <v>239</v>
      </c>
    </row>
    <row r="15" spans="1:4" ht="15" customHeight="1">
      <c r="A15" s="93" t="s">
        <v>240</v>
      </c>
      <c r="B15" s="93"/>
      <c r="C15" s="93"/>
      <c r="D15" s="93"/>
    </row>
    <row r="16" spans="1:4" ht="13.5">
      <c r="A16" s="93" t="s">
        <v>241</v>
      </c>
      <c r="B16" s="93"/>
      <c r="C16" s="93"/>
      <c r="D16" s="93"/>
    </row>
    <row r="17" spans="1:4" ht="13.5">
      <c r="A17" s="93" t="s">
        <v>242</v>
      </c>
      <c r="B17" s="93"/>
      <c r="C17" s="93"/>
      <c r="D17" s="93"/>
    </row>
    <row r="18" spans="1:4" ht="24.75">
      <c r="A18" s="85" t="s">
        <v>236</v>
      </c>
      <c r="B18" s="85" t="s">
        <v>243</v>
      </c>
      <c r="C18" s="110" t="s">
        <v>244</v>
      </c>
      <c r="D18" s="85" t="s">
        <v>239</v>
      </c>
    </row>
    <row r="19" spans="1:4" ht="15" customHeight="1">
      <c r="A19" s="93" t="s">
        <v>240</v>
      </c>
      <c r="B19" s="93"/>
      <c r="C19" s="93"/>
      <c r="D19" s="93"/>
    </row>
    <row r="20" spans="1:4" ht="15" customHeight="1">
      <c r="A20" s="93" t="s">
        <v>241</v>
      </c>
      <c r="B20" s="93"/>
      <c r="C20" s="93"/>
      <c r="D20" s="93"/>
    </row>
    <row r="21" spans="1:4" ht="15" customHeight="1">
      <c r="A21" s="93" t="s">
        <v>242</v>
      </c>
      <c r="B21" s="93"/>
      <c r="C21" s="93"/>
      <c r="D21" s="93"/>
    </row>
    <row r="22" spans="1:4" ht="13.5">
      <c r="A22" s="87"/>
      <c r="B22" s="87"/>
      <c r="C22" s="111"/>
      <c r="D22" s="87"/>
    </row>
    <row r="23" spans="1:4" ht="15" customHeight="1">
      <c r="A23" s="112"/>
      <c r="B23" s="112"/>
      <c r="C23" s="112"/>
      <c r="D23" s="112"/>
    </row>
    <row r="24" spans="1:4" ht="15" customHeight="1">
      <c r="A24" s="113" t="s">
        <v>245</v>
      </c>
      <c r="D24" s="112"/>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4" ht="15" customHeight="1"/>
    <row r="5" spans="1:5" ht="52.5" customHeight="1">
      <c r="A5" s="114" t="s">
        <v>246</v>
      </c>
      <c r="B5" s="114"/>
      <c r="C5" s="114"/>
      <c r="D5" s="114"/>
      <c r="E5" s="103"/>
    </row>
    <row r="6" spans="1:5" ht="26.25" customHeight="1">
      <c r="A6" s="115" t="s">
        <v>235</v>
      </c>
      <c r="B6" s="115"/>
      <c r="C6" s="115"/>
      <c r="D6" s="115"/>
      <c r="E6" s="103"/>
    </row>
    <row r="7" spans="1:5" ht="12.75">
      <c r="A7" s="112"/>
      <c r="B7" s="112"/>
      <c r="C7" s="112"/>
      <c r="D7" s="112"/>
      <c r="E7" s="103"/>
    </row>
    <row r="8" spans="1:5" ht="24.75">
      <c r="A8" s="85" t="s">
        <v>236</v>
      </c>
      <c r="B8" s="85" t="s">
        <v>247</v>
      </c>
      <c r="C8" s="85" t="s">
        <v>248</v>
      </c>
      <c r="D8" s="85" t="s">
        <v>239</v>
      </c>
      <c r="E8" s="103"/>
    </row>
    <row r="9" spans="1:5" ht="12.75">
      <c r="A9" s="93" t="s">
        <v>240</v>
      </c>
      <c r="B9" s="87"/>
      <c r="C9" s="87"/>
      <c r="D9" s="87"/>
      <c r="E9" s="103"/>
    </row>
    <row r="10" spans="1:5" ht="12.75">
      <c r="A10" s="93" t="s">
        <v>241</v>
      </c>
      <c r="B10" s="87"/>
      <c r="C10" s="87"/>
      <c r="D10" s="87"/>
      <c r="E10" s="103"/>
    </row>
    <row r="11" spans="1:5" ht="12.75">
      <c r="A11" s="93" t="s">
        <v>242</v>
      </c>
      <c r="B11" s="87"/>
      <c r="C11" s="87"/>
      <c r="D11" s="87"/>
      <c r="E11" s="103"/>
    </row>
    <row r="12" spans="1:4" ht="12.75">
      <c r="A12" s="103"/>
      <c r="B12" s="103"/>
      <c r="C12" s="103"/>
      <c r="D12" s="103"/>
    </row>
    <row r="13" spans="1:5" ht="24.75">
      <c r="A13" s="85" t="s">
        <v>236</v>
      </c>
      <c r="B13" s="85" t="s">
        <v>243</v>
      </c>
      <c r="C13" s="110" t="s">
        <v>249</v>
      </c>
      <c r="D13" s="85" t="s">
        <v>239</v>
      </c>
      <c r="E13" s="103"/>
    </row>
    <row r="14" spans="1:5" ht="12.75">
      <c r="A14" s="93" t="s">
        <v>240</v>
      </c>
      <c r="B14" s="87"/>
      <c r="C14" s="87"/>
      <c r="D14" s="87"/>
      <c r="E14" s="103"/>
    </row>
    <row r="15" spans="1:5" ht="12.75">
      <c r="A15" s="93" t="s">
        <v>241</v>
      </c>
      <c r="B15" s="87"/>
      <c r="C15" s="87"/>
      <c r="D15" s="87"/>
      <c r="E15" s="103"/>
    </row>
    <row r="16" spans="1:5" ht="12.75">
      <c r="A16" s="93" t="s">
        <v>242</v>
      </c>
      <c r="B16" s="87"/>
      <c r="C16" s="87"/>
      <c r="D16" s="87"/>
      <c r="E16" s="103"/>
    </row>
    <row r="17" spans="1:4" ht="12.75">
      <c r="A17" s="103"/>
      <c r="B17" s="103"/>
      <c r="C17" s="103"/>
      <c r="D17" s="103"/>
    </row>
    <row r="18" ht="15" customHeight="1"/>
    <row r="19" ht="15" customHeight="1">
      <c r="A19" s="113" t="s">
        <v>245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6" t="s">
        <v>250</v>
      </c>
      <c r="C5" s="116" t="s">
        <v>251</v>
      </c>
      <c r="D5" s="117" t="s">
        <v>252</v>
      </c>
    </row>
    <row r="6" spans="1:3" ht="12.75">
      <c r="A6" s="106" t="s">
        <v>253</v>
      </c>
      <c r="B6" s="118"/>
      <c r="C6" s="118"/>
    </row>
    <row r="7" spans="1:3" ht="12.75">
      <c r="A7" s="119" t="s">
        <v>254</v>
      </c>
      <c r="B7" s="120"/>
      <c r="C7" s="120"/>
    </row>
    <row r="8" spans="1:3" ht="12.75">
      <c r="A8" s="106" t="s">
        <v>255</v>
      </c>
      <c r="B8" s="118"/>
      <c r="C8" s="118"/>
    </row>
    <row r="9" spans="1:3" ht="12.75">
      <c r="A9" s="106" t="s">
        <v>256</v>
      </c>
      <c r="B9" s="118"/>
      <c r="C9" s="118"/>
    </row>
    <row r="10" spans="1:3" ht="12.75">
      <c r="A10" s="106" t="s">
        <v>257</v>
      </c>
      <c r="B10" s="118"/>
      <c r="C10" s="118"/>
    </row>
    <row r="11" spans="1:3" ht="12.75">
      <c r="A11" s="106" t="s">
        <v>258</v>
      </c>
      <c r="B11" s="118"/>
      <c r="C11" s="118"/>
    </row>
    <row r="12" spans="1:3" s="123" customFormat="1" ht="12.75">
      <c r="A12" s="121" t="s">
        <v>259</v>
      </c>
      <c r="B12" s="122">
        <f>B8+B10</f>
        <v>0</v>
      </c>
      <c r="C12" s="122">
        <f>C8+C10</f>
        <v>0</v>
      </c>
    </row>
    <row r="13" spans="1:3" s="123" customFormat="1" ht="12.75">
      <c r="A13" s="121" t="s">
        <v>260</v>
      </c>
      <c r="B13" s="122">
        <f>B9+B11</f>
        <v>0</v>
      </c>
      <c r="C13" s="122">
        <f>C9+C11</f>
        <v>0</v>
      </c>
    </row>
    <row r="14" spans="1:3" ht="12.75">
      <c r="A14" s="106" t="s">
        <v>261</v>
      </c>
      <c r="B14" s="118"/>
      <c r="C14" s="118"/>
    </row>
    <row r="15" spans="1:3" ht="12.75">
      <c r="A15" s="119" t="s">
        <v>262</v>
      </c>
      <c r="B15" s="120"/>
      <c r="C15" s="120"/>
    </row>
    <row r="16" spans="1:3" ht="30" customHeight="1">
      <c r="A16" s="106" t="s">
        <v>263</v>
      </c>
      <c r="B16" s="122" t="e">
        <f>B8/(B13/1000)</f>
        <v>#DIV/0!</v>
      </c>
      <c r="C16" s="122" t="e">
        <f>C8/(C13/1000)</f>
        <v>#DIV/0!</v>
      </c>
    </row>
    <row r="17" spans="1:4" ht="24.75">
      <c r="A17" s="118" t="s">
        <v>264</v>
      </c>
      <c r="B17" s="124"/>
      <c r="C17" s="124"/>
      <c r="D17" s="125" t="s">
        <v>265</v>
      </c>
    </row>
    <row r="18" spans="1:4" ht="24.75">
      <c r="A18" s="106" t="s">
        <v>266</v>
      </c>
      <c r="B18" s="124"/>
      <c r="C18" s="124"/>
      <c r="D18" s="126" t="s">
        <v>265</v>
      </c>
    </row>
    <row r="19" spans="1:3" ht="12.75">
      <c r="A19" s="106" t="s">
        <v>267</v>
      </c>
      <c r="B19" s="122" t="e">
        <f>B16/B17</f>
        <v>#DIV/0!</v>
      </c>
      <c r="C19" s="122" t="e">
        <f>C16/C17</f>
        <v>#DIV/0!</v>
      </c>
    </row>
    <row r="20" spans="1:3" ht="24.75">
      <c r="A20" s="106" t="s">
        <v>268</v>
      </c>
      <c r="B20" s="122" t="e">
        <f>B8/B17</f>
        <v>#DIV/0!</v>
      </c>
      <c r="C20" s="122" t="e">
        <f>C8/C17</f>
        <v>#DIV/0!</v>
      </c>
    </row>
    <row r="21" spans="1:3" ht="24.75">
      <c r="A21" s="106" t="s">
        <v>269</v>
      </c>
      <c r="B21" s="122" t="e">
        <f>B8/(B17*B18)</f>
        <v>#DIV/0!</v>
      </c>
      <c r="C21" s="122" t="e">
        <f>C8/(C17*C18)</f>
        <v>#DIV/0!</v>
      </c>
    </row>
    <row r="22" spans="1:3" ht="12.75">
      <c r="A22" s="119" t="s">
        <v>270</v>
      </c>
      <c r="B22" s="120"/>
      <c r="C22" s="120"/>
    </row>
    <row r="23" spans="1:3" ht="21" customHeight="1">
      <c r="A23" s="106" t="s">
        <v>271</v>
      </c>
      <c r="B23" s="122" t="e">
        <f>B10/(B13/1000)</f>
        <v>#DIV/0!</v>
      </c>
      <c r="C23" s="122" t="e">
        <f>C10/(C13/1000)</f>
        <v>#DIV/0!</v>
      </c>
    </row>
    <row r="24" spans="1:4" ht="24.75">
      <c r="A24" s="118" t="s">
        <v>272</v>
      </c>
      <c r="B24" s="124"/>
      <c r="C24" s="124"/>
      <c r="D24" s="125" t="s">
        <v>265</v>
      </c>
    </row>
    <row r="25" spans="1:4" ht="24.75">
      <c r="A25" s="106" t="s">
        <v>273</v>
      </c>
      <c r="B25" s="124"/>
      <c r="C25" s="124"/>
      <c r="D25" s="126" t="s">
        <v>265</v>
      </c>
    </row>
    <row r="26" spans="1:3" ht="24.75">
      <c r="A26" s="106" t="s">
        <v>274</v>
      </c>
      <c r="B26" s="122" t="e">
        <f>B23/B24</f>
        <v>#DIV/0!</v>
      </c>
      <c r="C26" s="122" t="e">
        <f>C23/C24</f>
        <v>#DIV/0!</v>
      </c>
    </row>
    <row r="27" spans="1:3" ht="25.5" customHeight="1">
      <c r="A27" s="106" t="s">
        <v>275</v>
      </c>
      <c r="B27" s="122" t="e">
        <f>B10/B24</f>
        <v>#DIV/0!</v>
      </c>
      <c r="C27" s="122" t="e">
        <f>C10/C24</f>
        <v>#DIV/0!</v>
      </c>
    </row>
    <row r="28" spans="1:3" ht="24.75">
      <c r="A28" s="106" t="s">
        <v>276</v>
      </c>
      <c r="B28" s="122" t="e">
        <f>B10/(B24*B25)</f>
        <v>#DIV/0!</v>
      </c>
      <c r="C28" s="122" t="e">
        <f>C10/(C24*C25)</f>
        <v>#DIV/0!</v>
      </c>
    </row>
    <row r="29" spans="1:3" ht="12.75">
      <c r="A29" s="107"/>
      <c r="B29" s="107"/>
      <c r="C29" s="107"/>
    </row>
    <row r="30" spans="1:4" ht="27.75" customHeight="1">
      <c r="A30" s="127" t="s">
        <v>277</v>
      </c>
      <c r="B30" s="127"/>
      <c r="C30" s="127"/>
      <c r="D30" s="128"/>
    </row>
    <row r="31" spans="1:4" ht="27.75" customHeight="1">
      <c r="A31" s="115" t="s">
        <v>235</v>
      </c>
      <c r="B31" s="115"/>
      <c r="C31" s="115"/>
      <c r="D31" s="112"/>
    </row>
    <row r="32" spans="1:4" ht="12.75">
      <c r="A32" s="129"/>
      <c r="B32" s="129"/>
      <c r="C32" s="130"/>
      <c r="D32" s="112"/>
    </row>
    <row r="33" spans="1:3" ht="12.75">
      <c r="A33" s="105" t="s">
        <v>278</v>
      </c>
      <c r="B33" s="105" t="s">
        <v>247</v>
      </c>
      <c r="C33" s="131" t="s">
        <v>238</v>
      </c>
    </row>
    <row r="34" spans="1:3" ht="12.75">
      <c r="A34" s="106" t="s">
        <v>240</v>
      </c>
      <c r="B34" s="106"/>
      <c r="C34" s="106"/>
    </row>
    <row r="35" spans="1:3" ht="12.75">
      <c r="A35" s="106" t="s">
        <v>241</v>
      </c>
      <c r="B35" s="106"/>
      <c r="C35" s="106"/>
    </row>
    <row r="36" spans="1:3" ht="12.75">
      <c r="A36" s="106" t="s">
        <v>242</v>
      </c>
      <c r="B36" s="106"/>
      <c r="C36" s="106"/>
    </row>
    <row r="37" spans="1:3" ht="12.75">
      <c r="A37" s="105" t="s">
        <v>278</v>
      </c>
      <c r="B37" s="105" t="s">
        <v>279</v>
      </c>
      <c r="C37" s="105" t="s">
        <v>244</v>
      </c>
    </row>
    <row r="38" spans="1:3" ht="12.75">
      <c r="A38" s="106" t="s">
        <v>240</v>
      </c>
      <c r="B38" s="106"/>
      <c r="C38" s="106"/>
    </row>
    <row r="39" spans="1:3" ht="12.75">
      <c r="A39" s="106" t="s">
        <v>241</v>
      </c>
      <c r="B39" s="106"/>
      <c r="C39" s="106"/>
    </row>
    <row r="40" spans="1:3" ht="12.75">
      <c r="A40" s="106" t="s">
        <v>242</v>
      </c>
      <c r="B40" s="106"/>
      <c r="C40" s="106"/>
    </row>
    <row r="42" ht="12.75">
      <c r="A42" s="113" t="s">
        <v>280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2"/>
      <c r="B4" s="132"/>
      <c r="C4" s="132"/>
      <c r="D4" s="132"/>
      <c r="E4" s="132"/>
      <c r="F4" s="132"/>
      <c r="G4" s="132"/>
      <c r="H4" s="132"/>
      <c r="I4" s="132"/>
    </row>
    <row r="5" spans="1:9" ht="36.75">
      <c r="A5" s="133" t="s">
        <v>281</v>
      </c>
      <c r="B5" s="134" t="s">
        <v>57</v>
      </c>
      <c r="C5" s="135" t="s">
        <v>181</v>
      </c>
      <c r="D5" s="136" t="s">
        <v>182</v>
      </c>
      <c r="E5" s="134" t="s">
        <v>58</v>
      </c>
      <c r="F5" s="137" t="s">
        <v>181</v>
      </c>
      <c r="G5" s="135" t="s">
        <v>183</v>
      </c>
      <c r="H5" s="132"/>
      <c r="I5" s="132"/>
    </row>
    <row r="6" spans="1:9" ht="13.5">
      <c r="A6" s="138" t="s">
        <v>282</v>
      </c>
      <c r="B6" s="118"/>
      <c r="C6" s="139"/>
      <c r="D6" s="140" t="s">
        <v>200</v>
      </c>
      <c r="E6" s="66"/>
      <c r="F6" s="139"/>
      <c r="G6" s="141"/>
      <c r="H6" s="132"/>
      <c r="I6" s="132"/>
    </row>
    <row r="7" spans="1:9" ht="13.5">
      <c r="A7" s="138" t="s">
        <v>283</v>
      </c>
      <c r="B7" s="118"/>
      <c r="C7" s="139"/>
      <c r="D7" s="142" t="s">
        <v>187</v>
      </c>
      <c r="E7" s="66"/>
      <c r="F7" s="139"/>
      <c r="G7" s="141"/>
      <c r="H7" s="132"/>
      <c r="I7" s="132"/>
    </row>
    <row r="8" spans="1:9" ht="13.5">
      <c r="A8" s="138" t="s">
        <v>284</v>
      </c>
      <c r="B8" s="138"/>
      <c r="C8" s="143"/>
      <c r="D8" s="144" t="s">
        <v>200</v>
      </c>
      <c r="E8" s="66"/>
      <c r="F8" s="143"/>
      <c r="G8" s="145"/>
      <c r="I8" s="132"/>
    </row>
    <row r="9" spans="1:9" ht="13.5">
      <c r="A9" s="138" t="s">
        <v>285</v>
      </c>
      <c r="B9" s="138"/>
      <c r="C9" s="143"/>
      <c r="D9" s="146" t="s">
        <v>189</v>
      </c>
      <c r="E9" s="66"/>
      <c r="F9" s="143"/>
      <c r="G9" s="145"/>
      <c r="I9" s="132"/>
    </row>
    <row r="10" spans="1:9" ht="13.5">
      <c r="A10" s="66"/>
      <c r="B10" s="113"/>
      <c r="C10" s="147"/>
      <c r="D10" s="113"/>
      <c r="E10" s="113"/>
      <c r="F10" s="147"/>
      <c r="G10" s="148"/>
      <c r="I10" s="132"/>
    </row>
    <row r="11" spans="1:9" ht="13.5">
      <c r="A11" s="66"/>
      <c r="B11" s="149"/>
      <c r="C11" s="150"/>
      <c r="D11" s="113"/>
      <c r="E11" s="149"/>
      <c r="F11" s="150"/>
      <c r="G11" s="148"/>
      <c r="I11" s="132"/>
    </row>
    <row r="12" spans="1:9" ht="12.75">
      <c r="A12" s="149"/>
      <c r="B12" s="149"/>
      <c r="C12" s="149"/>
      <c r="D12" s="149"/>
      <c r="E12" s="149"/>
      <c r="F12" s="149"/>
      <c r="G12" s="113"/>
      <c r="I12" s="132"/>
    </row>
    <row r="13" spans="1:9" ht="41.25" customHeight="1">
      <c r="A13" s="151" t="s">
        <v>286</v>
      </c>
      <c r="B13" s="151"/>
      <c r="C13" s="151"/>
      <c r="D13" s="151"/>
      <c r="E13" s="151"/>
      <c r="F13" s="151"/>
      <c r="G13" s="151"/>
      <c r="I13" s="132"/>
    </row>
    <row r="14" spans="1:9" ht="12.75">
      <c r="A14" s="132"/>
      <c r="B14" s="132"/>
      <c r="C14" s="132"/>
      <c r="D14" s="132"/>
      <c r="E14" s="132"/>
      <c r="F14" s="132"/>
      <c r="G14" s="132"/>
      <c r="I14" s="132"/>
    </row>
    <row r="15" spans="1:9" ht="12.75">
      <c r="A15" s="113" t="s">
        <v>287</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2012-03-08T12:39:05Z</cp:lastPrinted>
  <dcterms:modified xsi:type="dcterms:W3CDTF">2013-08-27T14:39:11Z</dcterms:modified>
  <cp:category/>
  <cp:version/>
  <cp:contentType/>
  <cp:contentStatus/>
  <cp:revision>22</cp:revision>
</cp:coreProperties>
</file>